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M:\TIR Finance Management\sundry\"/>
    </mc:Choice>
  </mc:AlternateContent>
  <xr:revisionPtr revIDLastSave="0" documentId="13_ncr:1_{19858DD5-F221-4DD5-BDB3-FFC751BB5B3D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Print_Area" localSheetId="0">Sheet1!$A$1:$T$51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0" i="1" l="1"/>
  <c r="L15" i="1"/>
  <c r="L14" i="1"/>
  <c r="L28" i="1"/>
  <c r="L27" i="1"/>
  <c r="L44" i="1"/>
  <c r="L43" i="1"/>
  <c r="P40" i="1"/>
  <c r="P39" i="1"/>
  <c r="P38" i="1"/>
  <c r="P37" i="1"/>
  <c r="P24" i="1"/>
  <c r="P23" i="1"/>
  <c r="P22" i="1"/>
  <c r="P21" i="1"/>
  <c r="H37" i="1"/>
  <c r="J37" i="1" s="1"/>
  <c r="H28" i="1"/>
  <c r="H44" i="1" s="1"/>
  <c r="J44" i="1" s="1"/>
  <c r="H27" i="1"/>
  <c r="J27" i="1" s="1"/>
  <c r="H24" i="1"/>
  <c r="H40" i="1" s="1"/>
  <c r="J40" i="1" s="1"/>
  <c r="H23" i="1"/>
  <c r="J23" i="1" s="1"/>
  <c r="H22" i="1"/>
  <c r="H38" i="1" s="1"/>
  <c r="J38" i="1" s="1"/>
  <c r="H21" i="1"/>
  <c r="L40" i="1"/>
  <c r="R40" i="1" s="1"/>
  <c r="L39" i="1"/>
  <c r="R39" i="1" s="1"/>
  <c r="L38" i="1"/>
  <c r="L37" i="1"/>
  <c r="L24" i="1"/>
  <c r="R24" i="1" s="1"/>
  <c r="L23" i="1"/>
  <c r="R23" i="1" s="1"/>
  <c r="L22" i="1"/>
  <c r="L21" i="1"/>
  <c r="L11" i="1"/>
  <c r="L10" i="1"/>
  <c r="R10" i="1" s="1"/>
  <c r="L9" i="1"/>
  <c r="L8" i="1"/>
  <c r="N40" i="1"/>
  <c r="N39" i="1"/>
  <c r="N38" i="1"/>
  <c r="R38" i="1" s="1"/>
  <c r="N37" i="1"/>
  <c r="N24" i="1"/>
  <c r="N23" i="1"/>
  <c r="N22" i="1"/>
  <c r="N21" i="1"/>
  <c r="N11" i="1"/>
  <c r="N10" i="1"/>
  <c r="N9" i="1"/>
  <c r="R9" i="1" s="1"/>
  <c r="N8" i="1"/>
  <c r="R8" i="1" s="1"/>
  <c r="J9" i="1"/>
  <c r="J10" i="1"/>
  <c r="J21" i="1"/>
  <c r="J8" i="1"/>
  <c r="J11" i="1"/>
  <c r="R11" i="1"/>
  <c r="R15" i="1"/>
  <c r="R14" i="1"/>
  <c r="R44" i="1"/>
  <c r="R43" i="1"/>
  <c r="R28" i="1"/>
  <c r="R27" i="1"/>
  <c r="R22" i="1"/>
  <c r="R21" i="1"/>
  <c r="J22" i="1"/>
  <c r="J15" i="1"/>
  <c r="J14" i="1"/>
  <c r="R37" i="1" l="1"/>
  <c r="J28" i="1"/>
  <c r="H43" i="1"/>
  <c r="J43" i="1" s="1"/>
  <c r="J24" i="1"/>
  <c r="T24" i="1"/>
  <c r="H39" i="1"/>
  <c r="J39" i="1" s="1"/>
  <c r="T10" i="1"/>
  <c r="T9" i="1"/>
  <c r="T37" i="1"/>
  <c r="T28" i="1"/>
  <c r="T43" i="1"/>
  <c r="T39" i="1"/>
  <c r="T38" i="1"/>
  <c r="T27" i="1"/>
  <c r="T23" i="1"/>
  <c r="T21" i="1"/>
  <c r="T40" i="1"/>
  <c r="T22" i="1"/>
  <c r="T14" i="1"/>
  <c r="T11" i="1"/>
  <c r="T15" i="1"/>
  <c r="T44" i="1"/>
  <c r="T8" i="1"/>
  <c r="J13" i="1"/>
  <c r="J17" i="1" s="1"/>
  <c r="R13" i="1"/>
  <c r="R42" i="1"/>
  <c r="R46" i="1" s="1"/>
  <c r="R26" i="1"/>
  <c r="R30" i="1" s="1"/>
  <c r="J42" i="1"/>
  <c r="J46" i="1" s="1"/>
  <c r="J26" i="1"/>
  <c r="J30" i="1" s="1"/>
  <c r="T42" i="1" l="1"/>
  <c r="T46" i="1" s="1"/>
  <c r="T26" i="1"/>
  <c r="T30" i="1" s="1"/>
  <c r="R17" i="1"/>
  <c r="T13" i="1"/>
  <c r="T17" i="1" s="1"/>
  <c r="T48" i="1" l="1"/>
</calcChain>
</file>

<file path=xl/sharedStrings.xml><?xml version="1.0" encoding="utf-8"?>
<sst xmlns="http://schemas.openxmlformats.org/spreadsheetml/2006/main" count="55" uniqueCount="23">
  <si>
    <t>VISA</t>
  </si>
  <si>
    <t>Mastercard</t>
  </si>
  <si>
    <t>Debit Purchase</t>
  </si>
  <si>
    <t>Debit Cashout</t>
  </si>
  <si>
    <t>Card Fees - July</t>
  </si>
  <si>
    <t>MSF</t>
  </si>
  <si>
    <t>No of Sales</t>
  </si>
  <si>
    <t>Add:</t>
  </si>
  <si>
    <t>Terminal Rent</t>
  </si>
  <si>
    <t>Participation Fee</t>
  </si>
  <si>
    <t>Total Fees</t>
  </si>
  <si>
    <t>Card Fees - August</t>
  </si>
  <si>
    <t>Card Fees - September</t>
  </si>
  <si>
    <t>NAB</t>
  </si>
  <si>
    <t>Billed on Gross Sales</t>
  </si>
  <si>
    <t>Calculated Rate</t>
  </si>
  <si>
    <t>Difference</t>
  </si>
  <si>
    <t>Total Savings 3 Months July to September</t>
  </si>
  <si>
    <t>Fill in Data from Merchant Statements</t>
  </si>
  <si>
    <t>(This should equal your merchant fee statement).</t>
  </si>
  <si>
    <t>Estimated Savings for 12 months</t>
  </si>
  <si>
    <t>Current Bank</t>
  </si>
  <si>
    <t>NAB Merchant Bank Facility Fee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</si>
</sst>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3" fontId="0" fillId="0" borderId="0" xfId="1" applyFont="1"/>
    <xf numFmtId="10" fontId="0" fillId="0" borderId="0" xfId="0" applyNumberFormat="1"/>
    <xf numFmtId="8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43" fontId="2" fillId="0" borderId="0" xfId="1" applyFont="1"/>
    <xf numFmtId="43" fontId="0" fillId="0" borderId="1" xfId="1" applyFont="1" applyBorder="1"/>
    <xf numFmtId="43" fontId="0" fillId="0" borderId="2" xfId="1" applyFont="1" applyBorder="1"/>
    <xf numFmtId="43" fontId="2" fillId="0" borderId="2" xfId="0" applyNumberFormat="1" applyFont="1" applyBorder="1"/>
    <xf numFmtId="43" fontId="0" fillId="0" borderId="0" xfId="1" applyFont="1" applyAlignment="1">
      <alignment horizontal="center"/>
    </xf>
    <xf numFmtId="0" fontId="0" fillId="2" borderId="0" xfId="0" applyFill="1"/>
    <xf numFmtId="43" fontId="0" fillId="2" borderId="0" xfId="1" applyFont="1" applyFill="1"/>
    <xf numFmtId="10" fontId="0" fillId="2" borderId="0" xfId="0" applyNumberFormat="1" applyFill="1"/>
    <xf numFmtId="8" fontId="0" fillId="2" borderId="0" xfId="0" applyNumberFormat="1" applyFill="1"/>
    <xf numFmtId="164" fontId="0" fillId="0" borderId="0" xfId="1" applyNumberFormat="1" applyFont="1"/>
    <xf numFmtId="164" fontId="0" fillId="0" borderId="0" xfId="1" applyNumberFormat="1" applyFont="1" applyAlignment="1">
      <alignment wrapText="1"/>
    </xf>
    <xf numFmtId="164" fontId="0" fillId="2" borderId="0" xfId="1" applyNumberFormat="1" applyFont="1" applyFill="1"/>
    <xf numFmtId="164" fontId="2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2" fillId="3" borderId="2" xfId="1" applyFont="1" applyFill="1" applyBorder="1"/>
    <xf numFmtId="164" fontId="0" fillId="0" borderId="0" xfId="1" applyNumberFormat="1" applyFont="1" applyAlignment="1">
      <alignment horizontal="center" wrapText="1"/>
    </xf>
    <xf numFmtId="43" fontId="0" fillId="0" borderId="0" xfId="1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view="pageBreakPreview" zoomScale="60" zoomScaleNormal="100" workbookViewId="0">
      <selection activeCell="C46" sqref="C46"/>
    </sheetView>
  </sheetViews>
  <sheetFormatPr defaultRowHeight="15" x14ac:dyDescent="0.25"/>
  <cols>
    <col min="4" max="4" width="11.28515625" style="17" bestFit="1" customWidth="1"/>
    <col min="5" max="5" width="2.42578125" customWidth="1"/>
    <col min="6" max="6" width="13.7109375" style="1" bestFit="1" customWidth="1"/>
    <col min="7" max="7" width="2.42578125" customWidth="1"/>
    <col min="8" max="8" width="11.85546875" customWidth="1"/>
    <col min="9" max="9" width="2.42578125" customWidth="1"/>
    <col min="10" max="10" width="10.5703125" style="1" bestFit="1" customWidth="1"/>
    <col min="11" max="11" width="2.42578125" customWidth="1"/>
    <col min="12" max="12" width="11.85546875" style="17" bestFit="1" customWidth="1"/>
    <col min="13" max="13" width="2.42578125" customWidth="1"/>
    <col min="14" max="14" width="13.7109375" bestFit="1" customWidth="1"/>
    <col min="15" max="15" width="2.42578125" customWidth="1"/>
    <col min="16" max="16" width="12.7109375" customWidth="1"/>
    <col min="17" max="17" width="2.42578125" customWidth="1"/>
    <col min="18" max="18" width="11.140625" bestFit="1" customWidth="1"/>
    <col min="20" max="20" width="14" bestFit="1" customWidth="1"/>
  </cols>
  <sheetData>
    <row r="1" spans="1:20" ht="26.25" x14ac:dyDescent="0.4">
      <c r="A1" s="28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3" spans="1:20" x14ac:dyDescent="0.25">
      <c r="A3" t="s">
        <v>4</v>
      </c>
      <c r="D3" s="13"/>
      <c r="F3" s="1" t="s">
        <v>18</v>
      </c>
    </row>
    <row r="5" spans="1:20" x14ac:dyDescent="0.25">
      <c r="D5" s="23" t="s">
        <v>21</v>
      </c>
      <c r="E5" s="23"/>
      <c r="F5" s="23"/>
      <c r="G5" s="23"/>
      <c r="H5" s="23"/>
      <c r="I5" s="23"/>
      <c r="J5" s="23"/>
      <c r="L5" s="24" t="s">
        <v>13</v>
      </c>
      <c r="M5" s="24"/>
      <c r="N5" s="24"/>
      <c r="O5" s="24"/>
      <c r="P5" s="24"/>
      <c r="Q5" s="24"/>
      <c r="R5" s="24"/>
      <c r="T5" s="4" t="s">
        <v>16</v>
      </c>
    </row>
    <row r="6" spans="1:20" ht="30" x14ac:dyDescent="0.25">
      <c r="D6" s="26" t="s">
        <v>6</v>
      </c>
      <c r="F6" s="27" t="s">
        <v>14</v>
      </c>
      <c r="H6" s="6" t="s">
        <v>15</v>
      </c>
      <c r="J6" s="12" t="s">
        <v>5</v>
      </c>
      <c r="L6" s="26" t="s">
        <v>6</v>
      </c>
      <c r="N6" s="27" t="s">
        <v>14</v>
      </c>
      <c r="P6" s="6" t="s">
        <v>15</v>
      </c>
      <c r="R6" s="12" t="s">
        <v>5</v>
      </c>
      <c r="T6" s="12" t="s">
        <v>5</v>
      </c>
    </row>
    <row r="7" spans="1:20" x14ac:dyDescent="0.25">
      <c r="N7" s="1"/>
      <c r="R7" s="1"/>
      <c r="T7" s="1"/>
    </row>
    <row r="8" spans="1:20" x14ac:dyDescent="0.25">
      <c r="A8" t="s">
        <v>0</v>
      </c>
      <c r="D8" s="19"/>
      <c r="F8" s="14"/>
      <c r="H8" s="15"/>
      <c r="J8" s="1">
        <f>+F8*H8</f>
        <v>0</v>
      </c>
      <c r="L8" s="17">
        <f>+D8</f>
        <v>0</v>
      </c>
      <c r="N8" s="1">
        <f>+F8</f>
        <v>0</v>
      </c>
      <c r="P8" s="2">
        <v>3.5799999999999998E-3</v>
      </c>
      <c r="R8" s="1">
        <f>+N8*P8</f>
        <v>0</v>
      </c>
      <c r="T8" s="1">
        <f>+R8-J8</f>
        <v>0</v>
      </c>
    </row>
    <row r="9" spans="1:20" x14ac:dyDescent="0.25">
      <c r="A9" t="s">
        <v>1</v>
      </c>
      <c r="D9" s="19"/>
      <c r="F9" s="14"/>
      <c r="H9" s="15"/>
      <c r="J9" s="1">
        <f>+F9*H9</f>
        <v>0</v>
      </c>
      <c r="L9" s="17">
        <f>+D9</f>
        <v>0</v>
      </c>
      <c r="N9" s="1">
        <f>+F9</f>
        <v>0</v>
      </c>
      <c r="P9" s="2">
        <v>3.5799999999999998E-3</v>
      </c>
      <c r="R9" s="1">
        <f t="shared" ref="R9" si="0">+N9*P9</f>
        <v>0</v>
      </c>
      <c r="T9" s="1">
        <f t="shared" ref="T9:T11" si="1">+R9-J9</f>
        <v>0</v>
      </c>
    </row>
    <row r="10" spans="1:20" x14ac:dyDescent="0.25">
      <c r="A10" t="s">
        <v>2</v>
      </c>
      <c r="D10" s="19"/>
      <c r="F10" s="14"/>
      <c r="H10" s="16"/>
      <c r="J10" s="1">
        <f>+D10*H10</f>
        <v>0</v>
      </c>
      <c r="L10" s="17">
        <f>+D10</f>
        <v>0</v>
      </c>
      <c r="N10" s="1">
        <f>+F10</f>
        <v>0</v>
      </c>
      <c r="P10" s="3">
        <v>8.5000000000000006E-2</v>
      </c>
      <c r="R10" s="1">
        <f>+L10*P10</f>
        <v>0</v>
      </c>
      <c r="T10" s="1">
        <f t="shared" si="1"/>
        <v>0</v>
      </c>
    </row>
    <row r="11" spans="1:20" x14ac:dyDescent="0.25">
      <c r="A11" t="s">
        <v>3</v>
      </c>
      <c r="D11" s="19"/>
      <c r="F11" s="14"/>
      <c r="H11" s="16"/>
      <c r="J11" s="9">
        <f>+D11*H11</f>
        <v>0</v>
      </c>
      <c r="L11" s="17">
        <f>+D11</f>
        <v>0</v>
      </c>
      <c r="N11" s="1">
        <f>+F11</f>
        <v>0</v>
      </c>
      <c r="P11" s="3">
        <v>-0.14499999999999999</v>
      </c>
      <c r="R11" s="9">
        <f>+L11*P11</f>
        <v>0</v>
      </c>
      <c r="T11" s="9">
        <f t="shared" si="1"/>
        <v>0</v>
      </c>
    </row>
    <row r="12" spans="1:20" x14ac:dyDescent="0.25">
      <c r="N12" s="1"/>
      <c r="R12" s="1"/>
      <c r="T12" s="1"/>
    </row>
    <row r="13" spans="1:20" x14ac:dyDescent="0.25">
      <c r="J13" s="1">
        <f>SUM(J8:J12)</f>
        <v>0</v>
      </c>
      <c r="N13" s="1"/>
      <c r="R13" s="1">
        <f>SUM(R8:R12)</f>
        <v>0</v>
      </c>
      <c r="T13" s="1">
        <f>+R13-J13</f>
        <v>0</v>
      </c>
    </row>
    <row r="14" spans="1:20" x14ac:dyDescent="0.25">
      <c r="A14" t="s">
        <v>7</v>
      </c>
      <c r="B14" t="s">
        <v>8</v>
      </c>
      <c r="D14" s="19"/>
      <c r="H14" s="13"/>
      <c r="J14" s="1">
        <f>+D14*H14</f>
        <v>0</v>
      </c>
      <c r="L14" s="17">
        <f>+D14</f>
        <v>0</v>
      </c>
      <c r="N14" s="1"/>
      <c r="P14">
        <v>0</v>
      </c>
      <c r="R14" s="1">
        <f>+L14*P14</f>
        <v>0</v>
      </c>
      <c r="T14" s="1">
        <f>+R14-J14</f>
        <v>0</v>
      </c>
    </row>
    <row r="15" spans="1:20" x14ac:dyDescent="0.25">
      <c r="B15" t="s">
        <v>9</v>
      </c>
      <c r="D15" s="19"/>
      <c r="H15" s="13"/>
      <c r="J15" s="9">
        <f>+D15*H15</f>
        <v>0</v>
      </c>
      <c r="L15" s="17">
        <f>+D15</f>
        <v>0</v>
      </c>
      <c r="N15" s="1"/>
      <c r="P15">
        <v>0</v>
      </c>
      <c r="R15" s="9">
        <f>+L15*P15</f>
        <v>0</v>
      </c>
      <c r="T15" s="9">
        <f>+R15-J15</f>
        <v>0</v>
      </c>
    </row>
    <row r="16" spans="1:20" x14ac:dyDescent="0.25">
      <c r="N16" s="1"/>
      <c r="R16" s="1"/>
      <c r="T16" s="1"/>
    </row>
    <row r="17" spans="1:20" ht="15.75" thickBot="1" x14ac:dyDescent="0.3">
      <c r="A17" t="s">
        <v>10</v>
      </c>
      <c r="C17" t="s">
        <v>19</v>
      </c>
      <c r="J17" s="10">
        <f>+J13+J14+J15</f>
        <v>0</v>
      </c>
      <c r="N17" s="1"/>
      <c r="R17" s="10">
        <f>+R13+R14+R15</f>
        <v>0</v>
      </c>
      <c r="T17" s="10">
        <f>+T13+T14+T15</f>
        <v>0</v>
      </c>
    </row>
    <row r="18" spans="1:20" ht="15.75" thickTop="1" x14ac:dyDescent="0.25"/>
    <row r="19" spans="1:20" x14ac:dyDescent="0.25">
      <c r="A19" t="s">
        <v>11</v>
      </c>
      <c r="L19" s="24"/>
      <c r="M19" s="24"/>
      <c r="N19" s="24"/>
      <c r="O19" s="24"/>
      <c r="P19" s="24"/>
      <c r="Q19" s="24"/>
      <c r="R19" s="24"/>
      <c r="T19" s="4"/>
    </row>
    <row r="20" spans="1:20" x14ac:dyDescent="0.25">
      <c r="D20" s="23"/>
      <c r="E20" s="23"/>
      <c r="F20" s="23"/>
      <c r="G20" s="23"/>
      <c r="H20" s="23"/>
      <c r="I20" s="23"/>
      <c r="J20" s="23"/>
      <c r="L20" s="21"/>
      <c r="M20" s="4"/>
      <c r="N20" s="4"/>
      <c r="O20" s="4"/>
      <c r="P20" s="4"/>
      <c r="Q20" s="4"/>
      <c r="R20" s="4"/>
      <c r="T20" s="4"/>
    </row>
    <row r="21" spans="1:20" x14ac:dyDescent="0.25">
      <c r="A21" t="s">
        <v>0</v>
      </c>
      <c r="D21" s="19"/>
      <c r="F21" s="14"/>
      <c r="H21" s="2">
        <f>+H8</f>
        <v>0</v>
      </c>
      <c r="J21" s="1">
        <f>+F21*H21</f>
        <v>0</v>
      </c>
      <c r="L21" s="17">
        <f>+D21</f>
        <v>0</v>
      </c>
      <c r="N21" s="1">
        <f>+F21</f>
        <v>0</v>
      </c>
      <c r="P21" s="2">
        <f>+P8</f>
        <v>3.5799999999999998E-3</v>
      </c>
      <c r="R21" s="1">
        <f>+N21*P21</f>
        <v>0</v>
      </c>
      <c r="T21" s="1">
        <f>+R21-J21</f>
        <v>0</v>
      </c>
    </row>
    <row r="22" spans="1:20" x14ac:dyDescent="0.25">
      <c r="A22" t="s">
        <v>1</v>
      </c>
      <c r="D22" s="19"/>
      <c r="F22" s="14"/>
      <c r="H22" s="2">
        <f>+H9</f>
        <v>0</v>
      </c>
      <c r="J22" s="1">
        <f t="shared" ref="J22" si="2">+F22*H22</f>
        <v>0</v>
      </c>
      <c r="L22" s="17">
        <f>+D22</f>
        <v>0</v>
      </c>
      <c r="N22" s="1">
        <f>+F22</f>
        <v>0</v>
      </c>
      <c r="P22" s="2">
        <f>P9</f>
        <v>3.5799999999999998E-3</v>
      </c>
      <c r="R22" s="1">
        <f t="shared" ref="R22" si="3">+N22*P22</f>
        <v>0</v>
      </c>
      <c r="T22" s="1">
        <f t="shared" ref="T22:T24" si="4">+R22-J22</f>
        <v>0</v>
      </c>
    </row>
    <row r="23" spans="1:20" x14ac:dyDescent="0.25">
      <c r="A23" t="s">
        <v>2</v>
      </c>
      <c r="D23" s="19"/>
      <c r="F23" s="14"/>
      <c r="H23" s="3">
        <f>+H10</f>
        <v>0</v>
      </c>
      <c r="J23" s="1">
        <f>+D23*H23</f>
        <v>0</v>
      </c>
      <c r="L23" s="17">
        <f>+D23</f>
        <v>0</v>
      </c>
      <c r="N23" s="1">
        <f>+F23</f>
        <v>0</v>
      </c>
      <c r="P23" s="3">
        <f>P10</f>
        <v>8.5000000000000006E-2</v>
      </c>
      <c r="R23" s="1">
        <f>+L23*P23</f>
        <v>0</v>
      </c>
      <c r="T23" s="1">
        <f t="shared" si="4"/>
        <v>0</v>
      </c>
    </row>
    <row r="24" spans="1:20" x14ac:dyDescent="0.25">
      <c r="A24" t="s">
        <v>3</v>
      </c>
      <c r="D24" s="19"/>
      <c r="F24" s="14"/>
      <c r="H24" s="3">
        <f>H11</f>
        <v>0</v>
      </c>
      <c r="J24" s="9">
        <f>+D24*H24</f>
        <v>0</v>
      </c>
      <c r="L24" s="17">
        <f>+D24</f>
        <v>0</v>
      </c>
      <c r="N24" s="1">
        <f>+F24</f>
        <v>0</v>
      </c>
      <c r="P24" s="3">
        <f>P11</f>
        <v>-0.14499999999999999</v>
      </c>
      <c r="R24" s="9">
        <f>+L24*P24</f>
        <v>0</v>
      </c>
      <c r="T24" s="9">
        <f t="shared" si="4"/>
        <v>0</v>
      </c>
    </row>
    <row r="25" spans="1:20" x14ac:dyDescent="0.25">
      <c r="N25" s="1"/>
      <c r="R25" s="1"/>
      <c r="T25" s="1"/>
    </row>
    <row r="26" spans="1:20" x14ac:dyDescent="0.25">
      <c r="J26" s="1">
        <f>SUM(J21:J25)</f>
        <v>0</v>
      </c>
      <c r="N26" s="1"/>
      <c r="R26" s="1">
        <f>SUM(R21:R25)</f>
        <v>0</v>
      </c>
      <c r="T26" s="1">
        <f>SUM(T21:T25)</f>
        <v>0</v>
      </c>
    </row>
    <row r="27" spans="1:20" x14ac:dyDescent="0.25">
      <c r="A27" t="s">
        <v>7</v>
      </c>
      <c r="B27" t="s">
        <v>8</v>
      </c>
      <c r="D27" s="19"/>
      <c r="H27">
        <f>H14</f>
        <v>0</v>
      </c>
      <c r="J27" s="1">
        <f>+D27*H27</f>
        <v>0</v>
      </c>
      <c r="L27" s="17">
        <f>+D27</f>
        <v>0</v>
      </c>
      <c r="N27" s="1"/>
      <c r="P27">
        <v>0</v>
      </c>
      <c r="R27" s="1">
        <f>+L27*P27</f>
        <v>0</v>
      </c>
      <c r="T27" s="1">
        <f t="shared" ref="T27:T28" si="5">+R27-J27</f>
        <v>0</v>
      </c>
    </row>
    <row r="28" spans="1:20" x14ac:dyDescent="0.25">
      <c r="B28" t="s">
        <v>9</v>
      </c>
      <c r="D28" s="19"/>
      <c r="H28">
        <f>H15</f>
        <v>0</v>
      </c>
      <c r="J28" s="9">
        <f>+D28*H28</f>
        <v>0</v>
      </c>
      <c r="L28" s="17">
        <f>+D28</f>
        <v>0</v>
      </c>
      <c r="N28" s="1"/>
      <c r="P28">
        <v>0</v>
      </c>
      <c r="R28" s="9">
        <f>+L28*P28</f>
        <v>0</v>
      </c>
      <c r="T28" s="9">
        <f t="shared" si="5"/>
        <v>0</v>
      </c>
    </row>
    <row r="29" spans="1:20" x14ac:dyDescent="0.25">
      <c r="N29" s="1"/>
      <c r="R29" s="1"/>
      <c r="T29" s="1"/>
    </row>
    <row r="30" spans="1:20" ht="15.75" thickBot="1" x14ac:dyDescent="0.3">
      <c r="A30" t="s">
        <v>10</v>
      </c>
      <c r="C30" t="s">
        <v>19</v>
      </c>
      <c r="J30" s="10">
        <f>+J26+J27+J28</f>
        <v>0</v>
      </c>
      <c r="N30" s="1"/>
      <c r="R30" s="10">
        <f>+R26+R27+R28</f>
        <v>0</v>
      </c>
      <c r="T30" s="10">
        <f>+T26+T27+T28</f>
        <v>0</v>
      </c>
    </row>
    <row r="31" spans="1:20" ht="15.75" thickTop="1" x14ac:dyDescent="0.25">
      <c r="N31" s="1"/>
      <c r="R31" s="1"/>
      <c r="T31" s="1"/>
    </row>
    <row r="32" spans="1:20" x14ac:dyDescent="0.25">
      <c r="A32" t="s">
        <v>12</v>
      </c>
      <c r="N32" s="1"/>
      <c r="R32" s="1"/>
      <c r="T32" s="1"/>
    </row>
    <row r="33" spans="1:20" x14ac:dyDescent="0.25">
      <c r="N33" s="1"/>
      <c r="R33" s="1"/>
      <c r="T33" s="1"/>
    </row>
    <row r="34" spans="1:20" ht="30" x14ac:dyDescent="0.25">
      <c r="D34" s="18" t="s">
        <v>6</v>
      </c>
      <c r="F34" s="5" t="s">
        <v>14</v>
      </c>
      <c r="H34" s="6" t="s">
        <v>15</v>
      </c>
      <c r="J34" s="1" t="s">
        <v>5</v>
      </c>
      <c r="L34" s="18" t="s">
        <v>6</v>
      </c>
      <c r="N34" s="5" t="s">
        <v>14</v>
      </c>
      <c r="P34" s="6" t="s">
        <v>15</v>
      </c>
      <c r="R34" s="1" t="s">
        <v>5</v>
      </c>
      <c r="T34" s="1" t="s">
        <v>5</v>
      </c>
    </row>
    <row r="35" spans="1:20" x14ac:dyDescent="0.25">
      <c r="N35" s="1"/>
      <c r="R35" s="1"/>
      <c r="T35" s="1"/>
    </row>
    <row r="36" spans="1:20" x14ac:dyDescent="0.25">
      <c r="N36" s="1"/>
      <c r="R36" s="1"/>
      <c r="T36" s="1"/>
    </row>
    <row r="37" spans="1:20" x14ac:dyDescent="0.25">
      <c r="A37" t="s">
        <v>0</v>
      </c>
      <c r="D37" s="19"/>
      <c r="F37" s="14"/>
      <c r="H37" s="2">
        <f>H21</f>
        <v>0</v>
      </c>
      <c r="J37" s="1">
        <f>+F37*H37</f>
        <v>0</v>
      </c>
      <c r="L37" s="17">
        <f>+D37</f>
        <v>0</v>
      </c>
      <c r="N37" s="1">
        <f>+F37</f>
        <v>0</v>
      </c>
      <c r="P37" s="2">
        <f>+P21</f>
        <v>3.5799999999999998E-3</v>
      </c>
      <c r="R37" s="1">
        <f>+N37*P37</f>
        <v>0</v>
      </c>
      <c r="T37" s="1">
        <f>+R37-J37</f>
        <v>0</v>
      </c>
    </row>
    <row r="38" spans="1:20" x14ac:dyDescent="0.25">
      <c r="A38" t="s">
        <v>1</v>
      </c>
      <c r="D38" s="19"/>
      <c r="F38" s="14"/>
      <c r="H38" s="2">
        <f>H22</f>
        <v>0</v>
      </c>
      <c r="J38" s="1">
        <f t="shared" ref="J38" si="6">+F38*H38</f>
        <v>0</v>
      </c>
      <c r="L38" s="17">
        <f>+D38</f>
        <v>0</v>
      </c>
      <c r="N38" s="1">
        <f>+F38</f>
        <v>0</v>
      </c>
      <c r="P38" s="2">
        <f>P22</f>
        <v>3.5799999999999998E-3</v>
      </c>
      <c r="R38" s="1">
        <f t="shared" ref="R38" si="7">+N38*P38</f>
        <v>0</v>
      </c>
      <c r="T38" s="1">
        <f t="shared" ref="T38:T40" si="8">+R38-J38</f>
        <v>0</v>
      </c>
    </row>
    <row r="39" spans="1:20" x14ac:dyDescent="0.25">
      <c r="A39" t="s">
        <v>2</v>
      </c>
      <c r="D39" s="19"/>
      <c r="F39" s="14"/>
      <c r="H39" s="3">
        <f>H23</f>
        <v>0</v>
      </c>
      <c r="J39" s="1">
        <f>+D39*H39</f>
        <v>0</v>
      </c>
      <c r="L39" s="17">
        <f>+D39</f>
        <v>0</v>
      </c>
      <c r="N39" s="1">
        <f>+F39</f>
        <v>0</v>
      </c>
      <c r="P39" s="3">
        <f>P23</f>
        <v>8.5000000000000006E-2</v>
      </c>
      <c r="R39" s="1">
        <f>+L39*P39</f>
        <v>0</v>
      </c>
      <c r="T39" s="1">
        <f t="shared" si="8"/>
        <v>0</v>
      </c>
    </row>
    <row r="40" spans="1:20" x14ac:dyDescent="0.25">
      <c r="A40" t="s">
        <v>3</v>
      </c>
      <c r="D40" s="19"/>
      <c r="F40" s="14"/>
      <c r="H40" s="3">
        <f>H24</f>
        <v>0</v>
      </c>
      <c r="J40" s="9">
        <f>+D40*H40</f>
        <v>0</v>
      </c>
      <c r="L40" s="17">
        <f>+D40</f>
        <v>0</v>
      </c>
      <c r="N40" s="1">
        <f>+F40</f>
        <v>0</v>
      </c>
      <c r="P40" s="3">
        <f>P24</f>
        <v>-0.14499999999999999</v>
      </c>
      <c r="R40" s="9">
        <f>+L40*P40</f>
        <v>0</v>
      </c>
      <c r="T40" s="1">
        <f t="shared" si="8"/>
        <v>0</v>
      </c>
    </row>
    <row r="41" spans="1:20" x14ac:dyDescent="0.25">
      <c r="L41" s="22"/>
      <c r="N41" s="1"/>
      <c r="R41" s="1"/>
      <c r="T41" s="1"/>
    </row>
    <row r="42" spans="1:20" x14ac:dyDescent="0.25">
      <c r="J42" s="1">
        <f>SUM(J37:J41)</f>
        <v>0</v>
      </c>
      <c r="N42" s="1"/>
      <c r="R42" s="1">
        <f>SUM(R37:R41)</f>
        <v>0</v>
      </c>
      <c r="T42" s="1">
        <f>SUM(T37:T41)</f>
        <v>0</v>
      </c>
    </row>
    <row r="43" spans="1:20" x14ac:dyDescent="0.25">
      <c r="A43" t="s">
        <v>7</v>
      </c>
      <c r="B43" t="s">
        <v>8</v>
      </c>
      <c r="D43" s="19"/>
      <c r="H43">
        <f>H27</f>
        <v>0</v>
      </c>
      <c r="J43" s="1">
        <f>+D43*H43</f>
        <v>0</v>
      </c>
      <c r="L43" s="17">
        <f>+D43</f>
        <v>0</v>
      </c>
      <c r="N43" s="1"/>
      <c r="P43">
        <v>0</v>
      </c>
      <c r="R43" s="1">
        <f>+L43*P43</f>
        <v>0</v>
      </c>
      <c r="T43" s="1">
        <f>+R43-J43</f>
        <v>0</v>
      </c>
    </row>
    <row r="44" spans="1:20" x14ac:dyDescent="0.25">
      <c r="B44" t="s">
        <v>9</v>
      </c>
      <c r="D44" s="19"/>
      <c r="H44">
        <f>H28</f>
        <v>0</v>
      </c>
      <c r="J44" s="9">
        <f>+D44*H44</f>
        <v>0</v>
      </c>
      <c r="L44" s="17">
        <f>+D44</f>
        <v>0</v>
      </c>
      <c r="N44" s="1"/>
      <c r="P44">
        <v>0</v>
      </c>
      <c r="R44" s="9">
        <f>+L44*P44</f>
        <v>0</v>
      </c>
      <c r="T44" s="1">
        <f>+R44-J44</f>
        <v>0</v>
      </c>
    </row>
    <row r="45" spans="1:20" x14ac:dyDescent="0.25">
      <c r="N45" s="1"/>
      <c r="R45" s="1"/>
      <c r="T45" s="1"/>
    </row>
    <row r="46" spans="1:20" ht="15.75" thickBot="1" x14ac:dyDescent="0.3">
      <c r="A46" t="s">
        <v>10</v>
      </c>
      <c r="C46" t="s">
        <v>19</v>
      </c>
      <c r="J46" s="10">
        <f>+J42+J43+J44</f>
        <v>0</v>
      </c>
      <c r="N46" s="1"/>
      <c r="R46" s="10">
        <f>+R42+R43+R44</f>
        <v>0</v>
      </c>
      <c r="T46" s="10">
        <f>+T42+T43+T44</f>
        <v>0</v>
      </c>
    </row>
    <row r="47" spans="1:20" ht="15.75" thickTop="1" x14ac:dyDescent="0.25"/>
    <row r="48" spans="1:20" s="7" customFormat="1" ht="15.75" thickBot="1" x14ac:dyDescent="0.3">
      <c r="A48" s="7" t="s">
        <v>17</v>
      </c>
      <c r="D48" s="20"/>
      <c r="F48" s="8"/>
      <c r="J48" s="8"/>
      <c r="L48" s="20"/>
      <c r="T48" s="11">
        <f>+T46+T30+T17</f>
        <v>0</v>
      </c>
    </row>
    <row r="49" spans="1:20" ht="15.75" thickTop="1" x14ac:dyDescent="0.25"/>
    <row r="50" spans="1:20" ht="15.75" thickBot="1" x14ac:dyDescent="0.3">
      <c r="A50" s="7" t="s">
        <v>20</v>
      </c>
      <c r="B50" s="7"/>
      <c r="C50" s="7"/>
      <c r="D50" s="20"/>
      <c r="E50" s="7"/>
      <c r="F50" s="8"/>
      <c r="G50" s="7"/>
      <c r="H50" s="7"/>
      <c r="I50" s="7"/>
      <c r="J50" s="8"/>
      <c r="K50" s="7"/>
      <c r="L50" s="20"/>
      <c r="M50" s="7"/>
      <c r="N50" s="7"/>
      <c r="O50" s="7"/>
      <c r="P50" s="7"/>
      <c r="Q50" s="7"/>
      <c r="R50" s="7"/>
      <c r="S50" s="7"/>
      <c r="T50" s="25">
        <f>+T48*4</f>
        <v>0</v>
      </c>
    </row>
    <row r="51" spans="1:20" ht="15.75" thickTop="1" x14ac:dyDescent="0.25"/>
  </sheetData>
  <mergeCells count="5">
    <mergeCell ref="D20:J20"/>
    <mergeCell ref="L19:R19"/>
    <mergeCell ref="L5:R5"/>
    <mergeCell ref="D5:J5"/>
    <mergeCell ref="A1:T1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Main</dc:creator>
  <cp:lastModifiedBy>Stuart Main</cp:lastModifiedBy>
  <cp:lastPrinted>2020-10-21T05:35:00Z</cp:lastPrinted>
  <dcterms:created xsi:type="dcterms:W3CDTF">2020-10-21T05:13:35Z</dcterms:created>
  <dcterms:modified xsi:type="dcterms:W3CDTF">2021-02-16T22:38:33Z</dcterms:modified>
</cp:coreProperties>
</file>