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21\"/>
    </mc:Choice>
  </mc:AlternateContent>
  <xr:revisionPtr revIDLastSave="0" documentId="13_ncr:1_{E070D089-1340-4D7B-962B-C15B87308617}" xr6:coauthVersionLast="47" xr6:coauthVersionMax="47" xr10:uidLastSave="{00000000-0000-0000-0000-000000000000}"/>
  <bookViews>
    <workbookView xWindow="25080" yWindow="-120" windowWidth="25440" windowHeight="15390" tabRatio="755" xr2:uid="{00000000-000D-0000-FFFF-FFFF00000000}"/>
  </bookViews>
  <sheets>
    <sheet name="Start Dates 221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221'!#REF!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221'!$A:$F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221'!#REF!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221'!#REF!</definedName>
    <definedName name="Weekly_Start_Dates">#REF!</definedName>
    <definedName name="WStart" localSheetId="3">#REF!</definedName>
    <definedName name="WStart" localSheetId="0">'Start Dates 221'!#REF!</definedName>
    <definedName name="W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9" l="1"/>
  <c r="B2" i="19"/>
  <c r="A26" i="15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C29" i="20" l="1"/>
  <c r="C30" i="20" s="1"/>
  <c r="C31" i="20" s="1"/>
  <c r="B29" i="20"/>
  <c r="B30" i="20" s="1"/>
  <c r="B31" i="20" s="1"/>
  <c r="A13" i="18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21" l="1"/>
  <c r="C2" i="1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Man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<sst xmlns="http://schemas.openxmlformats.org/spreadsheetml/2006/main" count="137" uniqueCount="51">
  <si>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</si>
  <si>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</si>
  <si>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</si>
  <si>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</si>
  <si>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</si>
  <si>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</si>
  <si>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</si>
  <si>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</si>
  <si>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</si>
  <si>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</si>
  <si>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</si>
  <si>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</si>
  <si>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</si>
  <si>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</si>
  <si>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</si>
  <si>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</si>
  <si>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</si>
  <si>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</si>
  <si>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</si>
  <si>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</si>
  <si>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</si>
  <si>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</si>
  <si>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</si>
  <si>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</si>
  <si>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</si>
  <si>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</si>
  <si>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Prom PD</t>
  </si>
  <si>
    <t>Week #</t>
  </si>
  <si>
    <t>Week Com (Wed)</t>
  </si>
  <si>
    <t>Fortnightly Promotions</t>
  </si>
  <si>
    <t>Suggested Prom Date W/C</t>
  </si>
  <si>
    <t>Dates in bold &amp; blue are additional paged catalogues suited to supplier advert panels</t>
  </si>
  <si>
    <t>LPE Period Start</t>
  </si>
  <si>
    <t>26 Week Period w/c 29th December 2021 until w/e 28th June 2022 (H1 2022)</t>
  </si>
  <si>
    <t>Australia Day</t>
  </si>
  <si>
    <t>Back to School</t>
  </si>
  <si>
    <t>Valentine's Day</t>
  </si>
  <si>
    <t>Pancake Day</t>
  </si>
  <si>
    <t>Lent begins</t>
  </si>
  <si>
    <t>Summer Living</t>
  </si>
  <si>
    <t>Easter</t>
  </si>
  <si>
    <t>Good Friday (15/4/21) - Easter weekend</t>
  </si>
  <si>
    <t>ANZAC Day</t>
  </si>
  <si>
    <t>March long weekend / Coeliac Awareness Week</t>
  </si>
  <si>
    <t>Winter Warmers</t>
  </si>
  <si>
    <t>June long weekend</t>
  </si>
  <si>
    <t>Coughs &amp; Colds</t>
  </si>
  <si>
    <t>Back to School / Lunar New Year</t>
  </si>
  <si>
    <t>LPE Period End</t>
  </si>
  <si>
    <t>Major Sale (TBA)</t>
  </si>
  <si>
    <t>Tasmanian Theme / Mother's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</si>
</sst>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&quot;$&quot;#,##0.00"/>
    <numFmt numFmtId="166" formatCode="[$-C09]dd\-mmm\-yy;@"/>
  </numFmts>
  <fonts count="2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Times New Roman"/>
      <family val="1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63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4" fillId="5" borderId="8" xfId="2" applyNumberFormat="1" applyFont="1" applyFill="1" applyBorder="1"/>
    <xf numFmtId="0" fontId="12" fillId="5" borderId="8" xfId="2" applyFont="1" applyFill="1" applyBorder="1" applyAlignment="1">
      <alignment horizontal="center"/>
    </xf>
    <xf numFmtId="0" fontId="12" fillId="6" borderId="8" xfId="2" applyFont="1" applyFill="1" applyBorder="1" applyAlignment="1">
      <alignment horizontal="center"/>
    </xf>
    <xf numFmtId="14" fontId="13" fillId="4" borderId="4" xfId="2" applyNumberFormat="1" applyFont="1" applyFill="1" applyBorder="1" applyAlignment="1">
      <alignment horizontal="center"/>
    </xf>
    <xf numFmtId="0" fontId="15" fillId="0" borderId="0" xfId="0" applyFont="1"/>
    <xf numFmtId="166" fontId="15" fillId="0" borderId="5" xfId="0" applyNumberFormat="1" applyFont="1" applyFill="1" applyBorder="1"/>
    <xf numFmtId="49" fontId="15" fillId="0" borderId="3" xfId="0" applyNumberFormat="1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left"/>
    </xf>
    <xf numFmtId="165" fontId="15" fillId="0" borderId="5" xfId="0" applyNumberFormat="1" applyFont="1" applyFill="1" applyBorder="1" applyAlignment="1">
      <alignment horizontal="center" wrapText="1"/>
    </xf>
    <xf numFmtId="16" fontId="15" fillId="0" borderId="0" xfId="0" applyNumberFormat="1" applyFont="1"/>
    <xf numFmtId="165" fontId="15" fillId="0" borderId="6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Alignment="1">
      <alignment wrapText="1"/>
    </xf>
    <xf numFmtId="0" fontId="15" fillId="0" borderId="1" xfId="0" applyFont="1" applyFill="1" applyBorder="1"/>
    <xf numFmtId="0" fontId="15" fillId="2" borderId="0" xfId="0" applyFont="1" applyFill="1"/>
    <xf numFmtId="0" fontId="15" fillId="0" borderId="4" xfId="0" applyFont="1" applyFill="1" applyBorder="1"/>
    <xf numFmtId="0" fontId="17" fillId="7" borderId="0" xfId="0" applyFont="1" applyFill="1"/>
    <xf numFmtId="0" fontId="17" fillId="7" borderId="0" xfId="0" applyFont="1" applyFill="1" applyAlignment="1">
      <alignment wrapText="1"/>
    </xf>
    <xf numFmtId="0" fontId="17" fillId="7" borderId="0" xfId="0" applyFont="1" applyFill="1" applyAlignment="1">
      <alignment horizontal="right"/>
    </xf>
    <xf numFmtId="0" fontId="17" fillId="7" borderId="0" xfId="0" applyFont="1" applyFill="1" applyBorder="1" applyAlignment="1">
      <alignment horizontal="right"/>
    </xf>
    <xf numFmtId="164" fontId="17" fillId="7" borderId="9" xfId="0" applyNumberFormat="1" applyFont="1" applyFill="1" applyBorder="1" applyAlignment="1">
      <alignment horizontal="right"/>
    </xf>
    <xf numFmtId="0" fontId="17" fillId="7" borderId="9" xfId="0" applyFont="1" applyFill="1" applyBorder="1"/>
    <xf numFmtId="0" fontId="17" fillId="7" borderId="9" xfId="0" applyFont="1" applyFill="1" applyBorder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center"/>
    </xf>
    <xf numFmtId="49" fontId="17" fillId="7" borderId="9" xfId="0" applyNumberFormat="1" applyFont="1" applyFill="1" applyBorder="1" applyAlignment="1">
      <alignment horizontal="left"/>
    </xf>
    <xf numFmtId="49" fontId="17" fillId="7" borderId="0" xfId="0" applyNumberFormat="1" applyFont="1" applyFill="1" applyAlignment="1">
      <alignment horizontal="right"/>
    </xf>
    <xf numFmtId="0" fontId="17" fillId="7" borderId="1" xfId="0" applyFont="1" applyFill="1" applyBorder="1" applyAlignment="1"/>
    <xf numFmtId="0" fontId="17" fillId="7" borderId="2" xfId="0" applyFont="1" applyFill="1" applyBorder="1" applyAlignment="1">
      <alignment horizontal="center" wrapText="1"/>
    </xf>
    <xf numFmtId="0" fontId="17" fillId="7" borderId="5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 wrapText="1"/>
    </xf>
    <xf numFmtId="0" fontId="17" fillId="8" borderId="0" xfId="0" applyFont="1" applyFill="1"/>
    <xf numFmtId="0" fontId="17" fillId="8" borderId="0" xfId="0" applyFont="1" applyFill="1" applyAlignment="1">
      <alignment wrapText="1"/>
    </xf>
    <xf numFmtId="0" fontId="17" fillId="8" borderId="0" xfId="0" applyFont="1" applyFill="1" applyAlignment="1">
      <alignment horizontal="right"/>
    </xf>
    <xf numFmtId="0" fontId="17" fillId="8" borderId="0" xfId="0" applyFont="1" applyFill="1" applyBorder="1" applyAlignment="1">
      <alignment horizontal="right"/>
    </xf>
    <xf numFmtId="164" fontId="17" fillId="8" borderId="9" xfId="0" applyNumberFormat="1" applyFont="1" applyFill="1" applyBorder="1" applyAlignment="1">
      <alignment horizontal="right"/>
    </xf>
    <xf numFmtId="0" fontId="17" fillId="8" borderId="9" xfId="0" applyFont="1" applyFill="1" applyBorder="1"/>
    <xf numFmtId="0" fontId="17" fillId="8" borderId="9" xfId="0" applyFont="1" applyFill="1" applyBorder="1" applyAlignment="1">
      <alignment horizontal="left"/>
    </xf>
    <xf numFmtId="0" fontId="17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center"/>
    </xf>
    <xf numFmtId="49" fontId="17" fillId="8" borderId="9" xfId="0" applyNumberFormat="1" applyFont="1" applyFill="1" applyBorder="1" applyAlignment="1">
      <alignment horizontal="left"/>
    </xf>
    <xf numFmtId="49" fontId="17" fillId="8" borderId="0" xfId="0" applyNumberFormat="1" applyFont="1" applyFill="1" applyAlignment="1">
      <alignment horizontal="right"/>
    </xf>
    <xf numFmtId="0" fontId="17" fillId="8" borderId="1" xfId="0" applyFont="1" applyFill="1" applyBorder="1" applyAlignment="1"/>
    <xf numFmtId="0" fontId="17" fillId="8" borderId="2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left" wrapText="1"/>
    </xf>
    <xf numFmtId="0" fontId="17" fillId="10" borderId="0" xfId="0" applyFont="1" applyFill="1"/>
    <xf numFmtId="0" fontId="17" fillId="10" borderId="0" xfId="0" applyFont="1" applyFill="1" applyAlignment="1">
      <alignment wrapText="1"/>
    </xf>
    <xf numFmtId="0" fontId="17" fillId="10" borderId="0" xfId="0" applyFont="1" applyFill="1" applyAlignment="1">
      <alignment horizontal="right"/>
    </xf>
    <xf numFmtId="0" fontId="17" fillId="10" borderId="0" xfId="0" applyFont="1" applyFill="1" applyBorder="1" applyAlignment="1">
      <alignment horizontal="right"/>
    </xf>
    <xf numFmtId="164" fontId="17" fillId="10" borderId="9" xfId="0" applyNumberFormat="1" applyFont="1" applyFill="1" applyBorder="1" applyAlignment="1">
      <alignment horizontal="right"/>
    </xf>
    <xf numFmtId="0" fontId="17" fillId="10" borderId="9" xfId="0" applyFont="1" applyFill="1" applyBorder="1"/>
    <xf numFmtId="0" fontId="17" fillId="10" borderId="9" xfId="0" applyFont="1" applyFill="1" applyBorder="1" applyAlignment="1">
      <alignment horizontal="left"/>
    </xf>
    <xf numFmtId="0" fontId="17" fillId="10" borderId="0" xfId="0" applyFont="1" applyFill="1" applyAlignment="1">
      <alignment horizontal="right" vertical="center"/>
    </xf>
    <xf numFmtId="0" fontId="18" fillId="10" borderId="0" xfId="0" applyFont="1" applyFill="1" applyAlignment="1">
      <alignment horizontal="center"/>
    </xf>
    <xf numFmtId="49" fontId="17" fillId="10" borderId="9" xfId="0" applyNumberFormat="1" applyFont="1" applyFill="1" applyBorder="1" applyAlignment="1">
      <alignment horizontal="left"/>
    </xf>
    <xf numFmtId="49" fontId="17" fillId="10" borderId="0" xfId="0" applyNumberFormat="1" applyFont="1" applyFill="1" applyAlignment="1">
      <alignment horizontal="right"/>
    </xf>
    <xf numFmtId="0" fontId="17" fillId="10" borderId="1" xfId="0" applyFont="1" applyFill="1" applyBorder="1" applyAlignment="1"/>
    <xf numFmtId="0" fontId="17" fillId="10" borderId="2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left" wrapText="1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horizontal="center"/>
    </xf>
    <xf numFmtId="49" fontId="21" fillId="9" borderId="0" xfId="0" applyNumberFormat="1" applyFont="1" applyFill="1" applyAlignment="1">
      <alignment horizontal="right"/>
    </xf>
    <xf numFmtId="0" fontId="21" fillId="9" borderId="1" xfId="0" applyFont="1" applyFill="1" applyBorder="1" applyAlignment="1"/>
    <xf numFmtId="0" fontId="21" fillId="9" borderId="2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 wrapText="1"/>
    </xf>
    <xf numFmtId="0" fontId="21" fillId="9" borderId="2" xfId="0" applyFont="1" applyFill="1" applyBorder="1" applyAlignment="1">
      <alignment horizontal="left" wrapText="1"/>
    </xf>
    <xf numFmtId="164" fontId="21" fillId="9" borderId="10" xfId="0" applyNumberFormat="1" applyFont="1" applyFill="1" applyBorder="1" applyAlignment="1">
      <alignment horizontal="right"/>
    </xf>
    <xf numFmtId="0" fontId="21" fillId="9" borderId="10" xfId="0" applyFont="1" applyFill="1" applyBorder="1"/>
    <xf numFmtId="0" fontId="21" fillId="9" borderId="10" xfId="0" applyFont="1" applyFill="1" applyBorder="1" applyAlignment="1">
      <alignment horizontal="left"/>
    </xf>
    <xf numFmtId="49" fontId="21" fillId="9" borderId="10" xfId="0" applyNumberFormat="1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  <xf numFmtId="0" fontId="12" fillId="5" borderId="2" xfId="2" applyFont="1" applyFill="1" applyBorder="1" applyAlignment="1">
      <alignment horizontal="left"/>
    </xf>
    <xf numFmtId="0" fontId="9" fillId="0" borderId="5" xfId="2" applyFont="1" applyFill="1" applyBorder="1" applyAlignment="1">
      <alignment wrapText="1"/>
    </xf>
    <xf numFmtId="0" fontId="3" fillId="0" borderId="5" xfId="2" applyFill="1" applyBorder="1" applyAlignment="1">
      <alignment wrapText="1"/>
    </xf>
    <xf numFmtId="0" fontId="25" fillId="0" borderId="0" xfId="2" applyFont="1" applyAlignment="1">
      <alignment wrapText="1"/>
    </xf>
    <xf numFmtId="14" fontId="13" fillId="11" borderId="4" xfId="2" applyNumberFormat="1" applyFont="1" applyFill="1" applyBorder="1" applyAlignment="1">
      <alignment horizontal="center"/>
    </xf>
    <xf numFmtId="0" fontId="12" fillId="5" borderId="3" xfId="2" applyFont="1" applyFill="1" applyBorder="1" applyAlignment="1">
      <alignment horizontal="left"/>
    </xf>
    <xf numFmtId="0" fontId="12" fillId="6" borderId="8" xfId="2" applyFont="1" applyFill="1" applyBorder="1" applyAlignment="1">
      <alignment horizontal="left"/>
    </xf>
    <xf numFmtId="0" fontId="12" fillId="12" borderId="2" xfId="2" applyFont="1" applyFill="1" applyBorder="1" applyAlignment="1">
      <alignment horizontal="left"/>
    </xf>
    <xf numFmtId="14" fontId="9" fillId="0" borderId="5" xfId="2" applyNumberFormat="1" applyFont="1" applyBorder="1" applyAlignment="1">
      <alignment wrapText="1"/>
    </xf>
    <xf numFmtId="14" fontId="9" fillId="13" borderId="5" xfId="2" applyNumberFormat="1" applyFont="1" applyFill="1" applyBorder="1" applyAlignment="1">
      <alignment wrapText="1"/>
    </xf>
    <xf numFmtId="0" fontId="9" fillId="14" borderId="5" xfId="2" applyFont="1" applyFill="1" applyBorder="1" applyAlignment="1">
      <alignment wrapText="1"/>
    </xf>
    <xf numFmtId="14" fontId="26" fillId="0" borderId="5" xfId="2" applyNumberFormat="1" applyFont="1" applyFill="1" applyBorder="1" applyAlignment="1">
      <alignment wrapText="1"/>
    </xf>
    <xf numFmtId="0" fontId="9" fillId="3" borderId="5" xfId="2" applyFont="1" applyFill="1" applyBorder="1" applyAlignment="1">
      <alignment wrapText="1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14" fontId="13" fillId="11" borderId="0" xfId="2" applyNumberFormat="1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49" fontId="17" fillId="7" borderId="1" xfId="0" applyNumberFormat="1" applyFont="1" applyFill="1" applyBorder="1" applyAlignment="1">
      <alignment horizontal="center"/>
    </xf>
    <xf numFmtId="0" fontId="19" fillId="10" borderId="0" xfId="0" applyFont="1" applyFill="1" applyAlignment="1">
      <alignment horizontal="center" wrapText="1"/>
    </xf>
    <xf numFmtId="0" fontId="19" fillId="10" borderId="1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49" fontId="17" fillId="10" borderId="1" xfId="0" applyNumberFormat="1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49" fontId="17" fillId="8" borderId="1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4" fillId="9" borderId="0" xfId="0" applyFont="1" applyFill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49" fontId="21" fillId="9" borderId="1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3399FF"/>
      <color rgb="FFDF0D32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8539"/>
  <sheetViews>
    <sheetView tabSelected="1" topLeftCell="B1" zoomScale="85" zoomScaleNormal="85" workbookViewId="0">
      <pane ySplit="3" topLeftCell="A4" activePane="bottomLeft" state="frozen"/>
      <selection pane="bottomLeft" activeCell="F9" sqref="F9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28" width="9.33203125" style="41"/>
    <col min="29" max="16384" width="9.33203125" style="4"/>
  </cols>
  <sheetData>
    <row r="1" spans="1:11" ht="45" customHeight="1" x14ac:dyDescent="0.4">
      <c r="A1" s="144" t="s">
        <v>33</v>
      </c>
      <c r="B1" s="145"/>
      <c r="C1" s="145"/>
      <c r="D1" s="145"/>
      <c r="E1" s="145"/>
      <c r="F1" s="145"/>
    </row>
    <row r="2" spans="1:11" x14ac:dyDescent="0.2">
      <c r="A2" s="42"/>
      <c r="B2" s="42"/>
      <c r="C2" s="42"/>
      <c r="D2" s="43"/>
      <c r="E2" s="42"/>
    </row>
    <row r="3" spans="1:11" ht="46.5" x14ac:dyDescent="0.35">
      <c r="A3" s="44" t="s">
        <v>26</v>
      </c>
      <c r="B3" s="45" t="s">
        <v>27</v>
      </c>
      <c r="C3" s="45" t="s">
        <v>28</v>
      </c>
      <c r="D3" s="45" t="s">
        <v>25</v>
      </c>
      <c r="E3" s="49" t="s">
        <v>23</v>
      </c>
      <c r="F3" s="49" t="s">
        <v>24</v>
      </c>
    </row>
    <row r="4" spans="1:11" ht="23.25" x14ac:dyDescent="0.35">
      <c r="A4" s="46">
        <v>172</v>
      </c>
      <c r="B4" s="46">
        <v>1</v>
      </c>
      <c r="C4" s="130">
        <v>44559</v>
      </c>
      <c r="D4" s="138"/>
      <c r="E4" s="140" t="s">
        <v>39</v>
      </c>
      <c r="F4" s="37"/>
    </row>
    <row r="5" spans="1:11" ht="23.25" x14ac:dyDescent="0.35">
      <c r="A5" s="46">
        <v>172</v>
      </c>
      <c r="B5" s="46">
        <f>B4+1</f>
        <v>2</v>
      </c>
      <c r="C5" s="130">
        <f>C4+7</f>
        <v>44566</v>
      </c>
      <c r="D5" s="131" t="s">
        <v>32</v>
      </c>
      <c r="E5" s="140" t="s">
        <v>39</v>
      </c>
      <c r="F5" s="37"/>
    </row>
    <row r="6" spans="1:11" ht="23.25" x14ac:dyDescent="0.35">
      <c r="A6" s="46">
        <v>172</v>
      </c>
      <c r="B6" s="46">
        <f>B5+1</f>
        <v>3</v>
      </c>
      <c r="C6" s="130">
        <f t="shared" ref="C6:C31" si="0">C5+7</f>
        <v>44573</v>
      </c>
      <c r="D6" s="50"/>
      <c r="E6" s="140" t="s">
        <v>39</v>
      </c>
      <c r="F6" s="37"/>
    </row>
    <row r="7" spans="1:11" ht="23.25" x14ac:dyDescent="0.35">
      <c r="A7" s="46">
        <v>172</v>
      </c>
      <c r="B7" s="46">
        <f t="shared" ref="B7:B31" si="1">B6+1</f>
        <v>4</v>
      </c>
      <c r="C7" s="135">
        <f t="shared" si="0"/>
        <v>44580</v>
      </c>
      <c r="D7" s="50"/>
      <c r="E7" s="139" t="s">
        <v>34</v>
      </c>
      <c r="F7" s="37"/>
    </row>
    <row r="8" spans="1:11" ht="23.25" x14ac:dyDescent="0.35">
      <c r="A8" s="46">
        <v>172</v>
      </c>
      <c r="B8" s="46">
        <f t="shared" si="1"/>
        <v>5</v>
      </c>
      <c r="C8" s="130">
        <f t="shared" si="0"/>
        <v>44587</v>
      </c>
      <c r="D8" s="50"/>
      <c r="E8" s="132" t="s">
        <v>34</v>
      </c>
      <c r="F8" s="37" t="s">
        <v>47</v>
      </c>
    </row>
    <row r="9" spans="1:11" ht="23.25" x14ac:dyDescent="0.35">
      <c r="A9" s="46">
        <v>172</v>
      </c>
      <c r="B9" s="46">
        <f t="shared" si="1"/>
        <v>6</v>
      </c>
      <c r="C9" s="135">
        <f t="shared" si="0"/>
        <v>44594</v>
      </c>
      <c r="D9" s="50"/>
      <c r="E9" s="132" t="s">
        <v>35</v>
      </c>
      <c r="F9" s="37"/>
    </row>
    <row r="10" spans="1:11" ht="23.25" x14ac:dyDescent="0.35">
      <c r="A10" s="46">
        <v>172</v>
      </c>
      <c r="B10" s="46">
        <f t="shared" si="1"/>
        <v>7</v>
      </c>
      <c r="C10" s="130">
        <f t="shared" si="0"/>
        <v>44601</v>
      </c>
      <c r="D10" s="50"/>
      <c r="E10" s="132" t="s">
        <v>36</v>
      </c>
      <c r="F10" s="132"/>
    </row>
    <row r="11" spans="1:11" ht="23.25" x14ac:dyDescent="0.35">
      <c r="A11" s="46">
        <v>172</v>
      </c>
      <c r="B11" s="46">
        <f t="shared" si="1"/>
        <v>8</v>
      </c>
      <c r="C11" s="130">
        <f t="shared" si="0"/>
        <v>44608</v>
      </c>
      <c r="D11" s="50"/>
      <c r="E11" s="132"/>
      <c r="F11" s="132"/>
    </row>
    <row r="12" spans="1:11" ht="23.25" x14ac:dyDescent="0.35">
      <c r="A12" s="46">
        <v>172</v>
      </c>
      <c r="B12" s="46">
        <f t="shared" si="1"/>
        <v>9</v>
      </c>
      <c r="C12" s="130">
        <f t="shared" si="0"/>
        <v>44615</v>
      </c>
      <c r="D12" s="50"/>
      <c r="E12" s="143" t="s">
        <v>49</v>
      </c>
      <c r="F12" s="37" t="s">
        <v>37</v>
      </c>
    </row>
    <row r="13" spans="1:11" ht="23.25" x14ac:dyDescent="0.35">
      <c r="A13" s="46">
        <v>172</v>
      </c>
      <c r="B13" s="46">
        <f t="shared" si="1"/>
        <v>10</v>
      </c>
      <c r="C13" s="130">
        <f t="shared" si="0"/>
        <v>44622</v>
      </c>
      <c r="D13" s="50"/>
      <c r="E13" s="143" t="s">
        <v>49</v>
      </c>
      <c r="F13" s="37" t="s">
        <v>38</v>
      </c>
    </row>
    <row r="14" spans="1:11" ht="23.25" x14ac:dyDescent="0.35">
      <c r="A14" s="46">
        <v>172</v>
      </c>
      <c r="B14" s="46">
        <f t="shared" si="1"/>
        <v>11</v>
      </c>
      <c r="C14" s="135">
        <f t="shared" si="0"/>
        <v>44629</v>
      </c>
      <c r="D14" s="51"/>
      <c r="E14" s="143" t="s">
        <v>49</v>
      </c>
      <c r="F14" s="142" t="s">
        <v>43</v>
      </c>
    </row>
    <row r="15" spans="1:11" ht="23.25" x14ac:dyDescent="0.35">
      <c r="A15" s="46">
        <v>172</v>
      </c>
      <c r="B15" s="46">
        <f t="shared" si="1"/>
        <v>12</v>
      </c>
      <c r="C15" s="130">
        <f t="shared" si="0"/>
        <v>44636</v>
      </c>
      <c r="D15" s="51"/>
      <c r="E15" s="143" t="s">
        <v>49</v>
      </c>
      <c r="F15" s="37"/>
    </row>
    <row r="16" spans="1:11" ht="23.25" x14ac:dyDescent="0.35">
      <c r="A16" s="46">
        <v>172</v>
      </c>
      <c r="B16" s="46">
        <f t="shared" si="1"/>
        <v>13</v>
      </c>
      <c r="C16" s="130">
        <f t="shared" si="0"/>
        <v>44643</v>
      </c>
      <c r="D16" s="51"/>
      <c r="E16" s="132"/>
      <c r="F16" s="132"/>
      <c r="K16" s="134"/>
    </row>
    <row r="17" spans="1:6" ht="23.25" x14ac:dyDescent="0.35">
      <c r="A17" s="46">
        <v>172</v>
      </c>
      <c r="B17" s="46">
        <f t="shared" si="1"/>
        <v>14</v>
      </c>
      <c r="C17" s="130">
        <f t="shared" si="0"/>
        <v>44650</v>
      </c>
      <c r="D17" s="136" t="s">
        <v>48</v>
      </c>
      <c r="E17" s="132"/>
      <c r="F17" s="132"/>
    </row>
    <row r="18" spans="1:6" ht="23.25" x14ac:dyDescent="0.35">
      <c r="A18" s="46">
        <v>172</v>
      </c>
      <c r="B18" s="46">
        <f t="shared" si="1"/>
        <v>15</v>
      </c>
      <c r="C18" s="135">
        <f t="shared" si="0"/>
        <v>44657</v>
      </c>
      <c r="D18" s="137" t="s">
        <v>32</v>
      </c>
      <c r="E18" s="141" t="s">
        <v>40</v>
      </c>
      <c r="F18" s="47"/>
    </row>
    <row r="19" spans="1:6" ht="23.25" x14ac:dyDescent="0.35">
      <c r="A19" s="46">
        <v>172</v>
      </c>
      <c r="B19" s="46">
        <f t="shared" si="1"/>
        <v>16</v>
      </c>
      <c r="C19" s="135">
        <f t="shared" si="0"/>
        <v>44664</v>
      </c>
      <c r="D19" s="52"/>
      <c r="E19" s="141" t="s">
        <v>40</v>
      </c>
      <c r="F19" s="141" t="s">
        <v>41</v>
      </c>
    </row>
    <row r="20" spans="1:6" ht="23.25" x14ac:dyDescent="0.35">
      <c r="A20" s="46">
        <v>172</v>
      </c>
      <c r="B20" s="46">
        <f t="shared" si="1"/>
        <v>17</v>
      </c>
      <c r="C20" s="130">
        <f t="shared" si="0"/>
        <v>44671</v>
      </c>
      <c r="D20" s="52"/>
      <c r="E20" s="143" t="s">
        <v>49</v>
      </c>
      <c r="F20" s="132" t="s">
        <v>42</v>
      </c>
    </row>
    <row r="21" spans="1:6" ht="23.25" x14ac:dyDescent="0.35">
      <c r="A21" s="46">
        <v>172</v>
      </c>
      <c r="B21" s="46">
        <f t="shared" si="1"/>
        <v>18</v>
      </c>
      <c r="C21" s="130">
        <f t="shared" si="0"/>
        <v>44678</v>
      </c>
      <c r="D21" s="52"/>
      <c r="E21" s="143" t="s">
        <v>49</v>
      </c>
      <c r="F21" s="132"/>
    </row>
    <row r="22" spans="1:6" ht="23.25" x14ac:dyDescent="0.35">
      <c r="A22" s="46">
        <v>172</v>
      </c>
      <c r="B22" s="46">
        <f t="shared" si="1"/>
        <v>19</v>
      </c>
      <c r="C22" s="135">
        <f t="shared" si="0"/>
        <v>44685</v>
      </c>
      <c r="D22" s="52"/>
      <c r="E22" s="143" t="s">
        <v>49</v>
      </c>
      <c r="F22" s="132" t="s">
        <v>50</v>
      </c>
    </row>
    <row r="23" spans="1:6" ht="23.25" x14ac:dyDescent="0.35">
      <c r="A23" s="46">
        <v>172</v>
      </c>
      <c r="B23" s="46">
        <f t="shared" si="1"/>
        <v>20</v>
      </c>
      <c r="C23" s="130">
        <f t="shared" si="0"/>
        <v>44692</v>
      </c>
      <c r="D23" s="52"/>
      <c r="E23" s="132"/>
      <c r="F23" s="132"/>
    </row>
    <row r="24" spans="1:6" ht="23.25" x14ac:dyDescent="0.35">
      <c r="A24" s="46">
        <v>172</v>
      </c>
      <c r="B24" s="46">
        <f t="shared" si="1"/>
        <v>21</v>
      </c>
      <c r="C24" s="130">
        <f t="shared" si="0"/>
        <v>44699</v>
      </c>
      <c r="D24" s="52"/>
      <c r="E24" s="132"/>
      <c r="F24" s="132"/>
    </row>
    <row r="25" spans="1:6" ht="23.25" x14ac:dyDescent="0.35">
      <c r="A25" s="46">
        <v>172</v>
      </c>
      <c r="B25" s="46">
        <f t="shared" si="1"/>
        <v>22</v>
      </c>
      <c r="C25" s="130">
        <f t="shared" si="0"/>
        <v>44706</v>
      </c>
      <c r="D25" s="52"/>
      <c r="E25" s="132"/>
      <c r="F25" s="133"/>
    </row>
    <row r="26" spans="1:6" ht="23.25" x14ac:dyDescent="0.35">
      <c r="A26" s="46">
        <v>172</v>
      </c>
      <c r="B26" s="46">
        <f t="shared" si="1"/>
        <v>23</v>
      </c>
      <c r="C26" s="135">
        <f t="shared" si="0"/>
        <v>44713</v>
      </c>
      <c r="D26" s="52"/>
      <c r="E26" s="143" t="s">
        <v>49</v>
      </c>
      <c r="F26" s="132" t="s">
        <v>44</v>
      </c>
    </row>
    <row r="27" spans="1:6" ht="23.25" x14ac:dyDescent="0.35">
      <c r="A27" s="46">
        <v>172</v>
      </c>
      <c r="B27" s="46">
        <f t="shared" si="1"/>
        <v>24</v>
      </c>
      <c r="C27" s="130">
        <f t="shared" si="0"/>
        <v>44720</v>
      </c>
      <c r="D27" s="52"/>
      <c r="E27" s="143" t="s">
        <v>49</v>
      </c>
      <c r="F27" s="132" t="s">
        <v>46</v>
      </c>
    </row>
    <row r="28" spans="1:6" ht="23.25" x14ac:dyDescent="0.35">
      <c r="A28" s="46">
        <v>172</v>
      </c>
      <c r="B28" s="46">
        <f t="shared" si="1"/>
        <v>25</v>
      </c>
      <c r="C28" s="130">
        <f t="shared" si="0"/>
        <v>44727</v>
      </c>
      <c r="D28" s="129"/>
      <c r="E28" s="143" t="s">
        <v>49</v>
      </c>
      <c r="F28" s="38" t="s">
        <v>45</v>
      </c>
    </row>
    <row r="29" spans="1:6" ht="23.25" x14ac:dyDescent="0.35">
      <c r="B29" s="46">
        <f t="shared" si="1"/>
        <v>26</v>
      </c>
      <c r="C29" s="130">
        <f t="shared" si="0"/>
        <v>44734</v>
      </c>
      <c r="D29" s="129"/>
      <c r="E29" s="143" t="s">
        <v>49</v>
      </c>
      <c r="F29" s="38"/>
    </row>
    <row r="30" spans="1:6" ht="23.25" hidden="1" x14ac:dyDescent="0.35">
      <c r="B30" s="46">
        <f t="shared" si="1"/>
        <v>27</v>
      </c>
      <c r="C30" s="53">
        <f t="shared" si="0"/>
        <v>44741</v>
      </c>
    </row>
    <row r="31" spans="1:6" ht="23.25" hidden="1" x14ac:dyDescent="0.35">
      <c r="B31" s="46">
        <f t="shared" si="1"/>
        <v>28</v>
      </c>
      <c r="C31" s="53">
        <f t="shared" si="0"/>
        <v>44748</v>
      </c>
    </row>
    <row r="33" spans="2:6" ht="23.25" x14ac:dyDescent="0.35">
      <c r="B33" s="146" t="s">
        <v>31</v>
      </c>
      <c r="C33" s="146"/>
      <c r="D33" s="146"/>
      <c r="E33" s="146"/>
      <c r="F33" s="146"/>
    </row>
    <row r="1048539" spans="6:6" x14ac:dyDescent="0.2">
      <c r="F1048539" s="48"/>
    </row>
  </sheetData>
  <mergeCells count="2">
    <mergeCell ref="A1:F1"/>
    <mergeCell ref="B33:F33"/>
  </mergeCells>
  <pageMargins left="0.31496062992125984" right="0.23622047244094491" top="0.15748031496062992" bottom="0.15748031496062992" header="0.15748031496062992" footer="0.19685039370078741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zoomScaleNormal="100" workbookViewId="0">
      <selection activeCell="A11" sqref="A11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69"/>
      <c r="B1" s="147"/>
      <c r="C1" s="147"/>
      <c r="D1" s="69"/>
      <c r="E1" s="69"/>
      <c r="F1" s="70"/>
    </row>
    <row r="2" spans="1:7" ht="15.75" customHeight="1" thickBot="1" x14ac:dyDescent="0.25">
      <c r="A2" s="71" t="s">
        <v>0</v>
      </c>
      <c r="B2" s="72" t="s">
        <v>4</v>
      </c>
      <c r="C2" s="73">
        <f>Data!A25</f>
        <v>44727</v>
      </c>
      <c r="D2" s="69"/>
      <c r="E2" s="69"/>
      <c r="F2" s="70"/>
    </row>
    <row r="3" spans="1:7" ht="15.75" customHeight="1" thickTop="1" thickBot="1" x14ac:dyDescent="0.25">
      <c r="A3" s="71" t="s">
        <v>1</v>
      </c>
      <c r="B3" s="74"/>
      <c r="C3" s="75"/>
      <c r="D3" s="69"/>
      <c r="E3" s="69"/>
      <c r="F3" s="70"/>
    </row>
    <row r="4" spans="1:7" ht="15.75" customHeight="1" thickTop="1" thickBot="1" x14ac:dyDescent="0.25">
      <c r="A4" s="71" t="s">
        <v>3</v>
      </c>
      <c r="B4" s="74"/>
      <c r="C4" s="75"/>
      <c r="D4" s="72"/>
      <c r="E4" s="69"/>
      <c r="F4" s="70"/>
    </row>
    <row r="5" spans="1:7" ht="15.75" customHeight="1" thickTop="1" thickBot="1" x14ac:dyDescent="0.55000000000000004">
      <c r="A5" s="76" t="s">
        <v>11</v>
      </c>
      <c r="B5" s="74"/>
      <c r="C5" s="75"/>
      <c r="D5" s="77"/>
      <c r="E5" s="69"/>
      <c r="F5" s="148" t="s">
        <v>10</v>
      </c>
    </row>
    <row r="6" spans="1:7" ht="15.75" customHeight="1" thickTop="1" thickBot="1" x14ac:dyDescent="0.55000000000000004">
      <c r="A6" s="76" t="s">
        <v>2</v>
      </c>
      <c r="B6" s="76" t="s">
        <v>7</v>
      </c>
      <c r="C6" s="78"/>
      <c r="D6" s="77"/>
      <c r="E6" s="69"/>
      <c r="F6" s="148"/>
    </row>
    <row r="7" spans="1:7" ht="15.75" customHeight="1" thickTop="1" x14ac:dyDescent="0.2">
      <c r="A7" s="79" t="s">
        <v>8</v>
      </c>
      <c r="B7" s="150"/>
      <c r="C7" s="150"/>
      <c r="D7" s="80"/>
      <c r="E7" s="69"/>
      <c r="F7" s="149"/>
    </row>
    <row r="8" spans="1:7" ht="25.5" x14ac:dyDescent="0.2">
      <c r="A8" s="81" t="s">
        <v>19</v>
      </c>
      <c r="B8" s="82" t="s">
        <v>20</v>
      </c>
      <c r="C8" s="82" t="s">
        <v>22</v>
      </c>
      <c r="D8" s="83" t="s">
        <v>12</v>
      </c>
      <c r="E8" s="82" t="s">
        <v>21</v>
      </c>
      <c r="F8" s="81" t="s">
        <v>13</v>
      </c>
    </row>
    <row r="9" spans="1:7" ht="12.75" customHeight="1" x14ac:dyDescent="0.2">
      <c r="A9" s="18">
        <v>44377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44377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44405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44405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44433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44433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44468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44468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44496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44496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44524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44524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 xr:uid="{00000000-0002-0000-0100-000000000000}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000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style="54" customWidth="1"/>
    <col min="2" max="2" width="14.1640625" style="54" customWidth="1"/>
    <col min="3" max="3" width="11.6640625" style="54" customWidth="1"/>
    <col min="4" max="4" width="60.6640625" style="54" customWidth="1"/>
    <col min="5" max="5" width="10.6640625" style="54" bestFit="1" customWidth="1"/>
    <col min="6" max="6" width="34.1640625" style="65" bestFit="1" customWidth="1"/>
    <col min="7" max="7" width="9.33203125" style="54" customWidth="1"/>
    <col min="8" max="16384" width="9.33203125" style="54"/>
  </cols>
  <sheetData>
    <row r="1" spans="1:7" ht="18.75" x14ac:dyDescent="0.3">
      <c r="A1" s="99"/>
      <c r="B1" s="153"/>
      <c r="C1" s="153"/>
      <c r="D1" s="99"/>
      <c r="E1" s="99"/>
      <c r="F1" s="100"/>
    </row>
    <row r="2" spans="1:7" ht="15.75" customHeight="1" thickBot="1" x14ac:dyDescent="0.25">
      <c r="A2" s="101" t="s">
        <v>0</v>
      </c>
      <c r="B2" s="103" t="str">
        <f>TEXT(Week_1,"DD-MMM-YY") &amp; "  To:"</f>
        <v>29-Dec-21  To:</v>
      </c>
      <c r="C2" s="103">
        <f>Data!A25+13</f>
        <v>44740</v>
      </c>
      <c r="D2" s="99"/>
      <c r="E2" s="99"/>
      <c r="F2" s="100"/>
    </row>
    <row r="3" spans="1:7" ht="15.75" customHeight="1" thickTop="1" thickBot="1" x14ac:dyDescent="0.25">
      <c r="A3" s="101" t="s">
        <v>1</v>
      </c>
      <c r="B3" s="104"/>
      <c r="C3" s="105"/>
      <c r="D3" s="99"/>
      <c r="E3" s="99"/>
      <c r="F3" s="100"/>
    </row>
    <row r="4" spans="1:7" ht="15.75" customHeight="1" thickTop="1" thickBot="1" x14ac:dyDescent="0.25">
      <c r="A4" s="101" t="s">
        <v>3</v>
      </c>
      <c r="B4" s="104"/>
      <c r="C4" s="105"/>
      <c r="D4" s="102"/>
      <c r="E4" s="99"/>
      <c r="F4" s="100"/>
    </row>
    <row r="5" spans="1:7" ht="15.75" customHeight="1" thickTop="1" thickBot="1" x14ac:dyDescent="0.55000000000000004">
      <c r="A5" s="106" t="s">
        <v>11</v>
      </c>
      <c r="B5" s="104"/>
      <c r="C5" s="105"/>
      <c r="D5" s="107"/>
      <c r="E5" s="99"/>
      <c r="F5" s="151" t="s">
        <v>10</v>
      </c>
    </row>
    <row r="6" spans="1:7" ht="15.75" customHeight="1" thickTop="1" thickBot="1" x14ac:dyDescent="0.55000000000000004">
      <c r="A6" s="106" t="s">
        <v>2</v>
      </c>
      <c r="B6" s="106" t="s">
        <v>7</v>
      </c>
      <c r="C6" s="108"/>
      <c r="D6" s="107"/>
      <c r="E6" s="99"/>
      <c r="F6" s="151"/>
    </row>
    <row r="7" spans="1:7" ht="15.75" customHeight="1" thickTop="1" x14ac:dyDescent="0.2">
      <c r="A7" s="109" t="s">
        <v>8</v>
      </c>
      <c r="B7" s="154"/>
      <c r="C7" s="154"/>
      <c r="D7" s="110"/>
      <c r="E7" s="99"/>
      <c r="F7" s="152"/>
    </row>
    <row r="8" spans="1:7" ht="25.5" customHeight="1" x14ac:dyDescent="0.2">
      <c r="A8" s="111" t="s">
        <v>30</v>
      </c>
      <c r="B8" s="112" t="s">
        <v>20</v>
      </c>
      <c r="C8" s="112" t="s">
        <v>22</v>
      </c>
      <c r="D8" s="113" t="s">
        <v>12</v>
      </c>
      <c r="E8" s="112" t="s">
        <v>21</v>
      </c>
      <c r="F8" s="111" t="s">
        <v>13</v>
      </c>
    </row>
    <row r="9" spans="1:7" ht="12.75" customHeight="1" x14ac:dyDescent="0.2">
      <c r="A9" s="55"/>
      <c r="B9" s="56"/>
      <c r="C9" s="57"/>
      <c r="D9" s="58"/>
      <c r="E9" s="57"/>
      <c r="F9" s="59"/>
      <c r="G9" s="60"/>
    </row>
    <row r="10" spans="1:7" ht="12.75" customHeight="1" x14ac:dyDescent="0.2">
      <c r="A10" s="55"/>
      <c r="B10" s="56"/>
      <c r="C10" s="57"/>
      <c r="D10" s="58"/>
      <c r="E10" s="57"/>
      <c r="F10" s="59"/>
      <c r="G10" s="60"/>
    </row>
    <row r="11" spans="1:7" ht="12.75" customHeight="1" x14ac:dyDescent="0.2">
      <c r="A11" s="55"/>
      <c r="B11" s="56"/>
      <c r="C11" s="57"/>
      <c r="D11" s="58"/>
      <c r="E11" s="57"/>
      <c r="F11" s="59"/>
      <c r="G11" s="60"/>
    </row>
    <row r="12" spans="1:7" ht="12.75" customHeight="1" x14ac:dyDescent="0.2">
      <c r="A12" s="55"/>
      <c r="B12" s="56"/>
      <c r="C12" s="57"/>
      <c r="D12" s="58"/>
      <c r="E12" s="57"/>
      <c r="F12" s="59"/>
      <c r="G12" s="60"/>
    </row>
    <row r="13" spans="1:7" ht="12.75" customHeight="1" x14ac:dyDescent="0.2">
      <c r="A13" s="55"/>
      <c r="B13" s="56"/>
      <c r="C13" s="57"/>
      <c r="D13" s="58"/>
      <c r="E13" s="57"/>
      <c r="F13" s="59"/>
      <c r="G13" s="60"/>
    </row>
    <row r="14" spans="1:7" ht="12.75" customHeight="1" x14ac:dyDescent="0.2">
      <c r="A14" s="55"/>
      <c r="B14" s="56"/>
      <c r="C14" s="57"/>
      <c r="D14" s="58"/>
      <c r="E14" s="57"/>
      <c r="F14" s="59"/>
      <c r="G14" s="60"/>
    </row>
    <row r="15" spans="1:7" ht="12.75" customHeight="1" x14ac:dyDescent="0.2">
      <c r="A15" s="55"/>
      <c r="B15" s="56"/>
      <c r="C15" s="57"/>
      <c r="D15" s="58"/>
      <c r="E15" s="57"/>
      <c r="F15" s="59"/>
      <c r="G15" s="60"/>
    </row>
    <row r="16" spans="1:7" ht="12.75" customHeight="1" x14ac:dyDescent="0.2">
      <c r="A16" s="55"/>
      <c r="B16" s="56"/>
      <c r="C16" s="57"/>
      <c r="D16" s="58"/>
      <c r="E16" s="57"/>
      <c r="F16" s="59"/>
      <c r="G16" s="60"/>
    </row>
    <row r="17" spans="1:7" ht="12.75" customHeight="1" x14ac:dyDescent="0.2">
      <c r="A17" s="55"/>
      <c r="B17" s="56"/>
      <c r="C17" s="57"/>
      <c r="D17" s="58"/>
      <c r="E17" s="57"/>
      <c r="F17" s="59"/>
      <c r="G17" s="60"/>
    </row>
    <row r="18" spans="1:7" ht="12.75" customHeight="1" x14ac:dyDescent="0.2">
      <c r="A18" s="55"/>
      <c r="B18" s="56"/>
      <c r="C18" s="57"/>
      <c r="D18" s="58"/>
      <c r="E18" s="57"/>
      <c r="F18" s="59"/>
      <c r="G18" s="60"/>
    </row>
    <row r="19" spans="1:7" ht="12.75" customHeight="1" x14ac:dyDescent="0.2">
      <c r="A19" s="55"/>
      <c r="B19" s="56"/>
      <c r="C19" s="57"/>
      <c r="D19" s="58"/>
      <c r="E19" s="57"/>
      <c r="F19" s="59"/>
      <c r="G19" s="60"/>
    </row>
    <row r="20" spans="1:7" ht="12.75" customHeight="1" x14ac:dyDescent="0.2">
      <c r="A20" s="55"/>
      <c r="B20" s="56"/>
      <c r="C20" s="57"/>
      <c r="D20" s="58"/>
      <c r="E20" s="57"/>
      <c r="F20" s="59"/>
      <c r="G20" s="60"/>
    </row>
    <row r="21" spans="1:7" ht="12.75" customHeight="1" x14ac:dyDescent="0.2">
      <c r="A21" s="55"/>
      <c r="B21" s="56"/>
      <c r="C21" s="57"/>
      <c r="D21" s="58"/>
      <c r="E21" s="57"/>
      <c r="F21" s="59"/>
      <c r="G21" s="60"/>
    </row>
    <row r="22" spans="1:7" ht="12.75" customHeight="1" x14ac:dyDescent="0.2">
      <c r="A22" s="55"/>
      <c r="B22" s="56"/>
      <c r="C22" s="57"/>
      <c r="D22" s="58"/>
      <c r="E22" s="57"/>
      <c r="F22" s="59"/>
      <c r="G22" s="60"/>
    </row>
    <row r="23" spans="1:7" ht="12.75" customHeight="1" x14ac:dyDescent="0.2">
      <c r="A23" s="55"/>
      <c r="B23" s="56"/>
      <c r="C23" s="57"/>
      <c r="D23" s="58"/>
      <c r="E23" s="57"/>
      <c r="F23" s="59"/>
      <c r="G23" s="60"/>
    </row>
    <row r="24" spans="1:7" ht="12.75" customHeight="1" x14ac:dyDescent="0.2">
      <c r="A24" s="55"/>
      <c r="B24" s="56"/>
      <c r="C24" s="57"/>
      <c r="D24" s="58"/>
      <c r="E24" s="57"/>
      <c r="F24" s="59"/>
      <c r="G24" s="60"/>
    </row>
    <row r="25" spans="1:7" ht="12.75" customHeight="1" x14ac:dyDescent="0.2">
      <c r="A25" s="55"/>
      <c r="B25" s="56"/>
      <c r="C25" s="57"/>
      <c r="D25" s="58"/>
      <c r="E25" s="57"/>
      <c r="F25" s="59"/>
      <c r="G25" s="60"/>
    </row>
    <row r="26" spans="1:7" ht="12.75" customHeight="1" x14ac:dyDescent="0.2">
      <c r="A26" s="55"/>
      <c r="B26" s="56"/>
      <c r="C26" s="57"/>
      <c r="D26" s="58"/>
      <c r="E26" s="57"/>
      <c r="F26" s="59"/>
      <c r="G26" s="60"/>
    </row>
    <row r="27" spans="1:7" ht="12.75" customHeight="1" x14ac:dyDescent="0.2">
      <c r="A27" s="55"/>
      <c r="B27" s="56"/>
      <c r="C27" s="57"/>
      <c r="D27" s="58"/>
      <c r="E27" s="57"/>
      <c r="F27" s="59"/>
      <c r="G27" s="60"/>
    </row>
    <row r="28" spans="1:7" ht="12.75" customHeight="1" x14ac:dyDescent="0.2">
      <c r="A28" s="55"/>
      <c r="B28" s="56"/>
      <c r="C28" s="57"/>
      <c r="D28" s="58"/>
      <c r="E28" s="57"/>
      <c r="F28" s="59"/>
      <c r="G28" s="60"/>
    </row>
    <row r="29" spans="1:7" ht="12.75" customHeight="1" x14ac:dyDescent="0.2">
      <c r="A29" s="55"/>
      <c r="B29" s="56"/>
      <c r="C29" s="57"/>
      <c r="D29" s="58"/>
      <c r="E29" s="57"/>
      <c r="F29" s="59"/>
      <c r="G29" s="60"/>
    </row>
    <row r="30" spans="1:7" ht="12.75" customHeight="1" x14ac:dyDescent="0.2">
      <c r="A30" s="55"/>
      <c r="B30" s="56"/>
      <c r="C30" s="61"/>
      <c r="D30" s="58"/>
      <c r="E30" s="61"/>
      <c r="F30" s="59"/>
      <c r="G30" s="60"/>
    </row>
    <row r="31" spans="1:7" ht="12.75" customHeight="1" x14ac:dyDescent="0.2">
      <c r="A31" s="55"/>
      <c r="B31" s="62"/>
      <c r="C31" s="61"/>
      <c r="D31" s="58"/>
      <c r="E31" s="61"/>
      <c r="F31" s="59"/>
      <c r="G31" s="60"/>
    </row>
    <row r="32" spans="1:7" ht="12.75" customHeight="1" x14ac:dyDescent="0.2">
      <c r="A32" s="55"/>
      <c r="B32" s="62"/>
      <c r="C32" s="61"/>
      <c r="D32" s="58"/>
      <c r="E32" s="61"/>
      <c r="F32" s="59"/>
      <c r="G32" s="60"/>
    </row>
    <row r="33" spans="1:7" ht="12.75" customHeight="1" x14ac:dyDescent="0.2">
      <c r="A33" s="55"/>
      <c r="B33" s="62"/>
      <c r="C33" s="61"/>
      <c r="D33" s="58"/>
      <c r="E33" s="61"/>
      <c r="F33" s="59"/>
      <c r="G33" s="60"/>
    </row>
    <row r="34" spans="1:7" ht="12.75" customHeight="1" x14ac:dyDescent="0.2">
      <c r="A34" s="55"/>
      <c r="B34" s="62"/>
      <c r="C34" s="61"/>
      <c r="D34" s="58"/>
      <c r="E34" s="61"/>
      <c r="F34" s="59"/>
      <c r="G34" s="60"/>
    </row>
    <row r="35" spans="1:7" ht="12.75" customHeight="1" x14ac:dyDescent="0.2">
      <c r="A35" s="55"/>
      <c r="B35" s="62"/>
      <c r="C35" s="61"/>
      <c r="D35" s="58"/>
      <c r="E35" s="61"/>
      <c r="F35" s="59"/>
      <c r="G35" s="60"/>
    </row>
    <row r="36" spans="1:7" ht="12.75" customHeight="1" x14ac:dyDescent="0.2">
      <c r="A36" s="55"/>
      <c r="B36" s="62"/>
      <c r="C36" s="61"/>
      <c r="D36" s="58"/>
      <c r="E36" s="61"/>
      <c r="F36" s="59"/>
      <c r="G36" s="60"/>
    </row>
    <row r="37" spans="1:7" ht="12.75" customHeight="1" x14ac:dyDescent="0.2">
      <c r="A37" s="55"/>
      <c r="B37" s="62"/>
      <c r="C37" s="61"/>
      <c r="D37" s="58"/>
      <c r="E37" s="61"/>
      <c r="F37" s="59"/>
    </row>
    <row r="38" spans="1:7" ht="12.75" customHeight="1" x14ac:dyDescent="0.2">
      <c r="A38" s="55"/>
      <c r="B38" s="62"/>
      <c r="C38" s="61"/>
      <c r="D38" s="58"/>
      <c r="E38" s="61"/>
      <c r="F38" s="59"/>
    </row>
    <row r="39" spans="1:7" ht="12.75" customHeight="1" x14ac:dyDescent="0.2">
      <c r="A39" s="55"/>
      <c r="B39" s="62"/>
      <c r="C39" s="61"/>
      <c r="D39" s="58"/>
      <c r="E39" s="61"/>
      <c r="F39" s="59"/>
    </row>
    <row r="40" spans="1:7" ht="12.75" customHeight="1" x14ac:dyDescent="0.2">
      <c r="A40" s="55"/>
      <c r="B40" s="62"/>
      <c r="C40" s="61"/>
      <c r="D40" s="58"/>
      <c r="E40" s="61"/>
      <c r="F40" s="59"/>
    </row>
    <row r="41" spans="1:7" ht="12.75" customHeight="1" x14ac:dyDescent="0.2">
      <c r="A41" s="55"/>
      <c r="B41" s="62"/>
      <c r="C41" s="61"/>
      <c r="D41" s="58"/>
      <c r="E41" s="61"/>
      <c r="F41" s="59"/>
    </row>
    <row r="42" spans="1:7" ht="12.75" customHeight="1" x14ac:dyDescent="0.2">
      <c r="A42" s="55"/>
      <c r="B42" s="62"/>
      <c r="C42" s="61"/>
      <c r="D42" s="58"/>
      <c r="E42" s="61"/>
      <c r="F42" s="59"/>
    </row>
    <row r="43" spans="1:7" ht="12.75" customHeight="1" x14ac:dyDescent="0.2">
      <c r="A43" s="55"/>
      <c r="B43" s="62"/>
      <c r="C43" s="61"/>
      <c r="D43" s="58"/>
      <c r="E43" s="61"/>
      <c r="F43" s="59"/>
    </row>
    <row r="44" spans="1:7" ht="12.75" customHeight="1" x14ac:dyDescent="0.2">
      <c r="A44" s="55"/>
      <c r="B44" s="62"/>
      <c r="C44" s="61"/>
      <c r="D44" s="58"/>
      <c r="E44" s="61"/>
      <c r="F44" s="59"/>
    </row>
    <row r="45" spans="1:7" ht="12.75" customHeight="1" x14ac:dyDescent="0.2">
      <c r="A45" s="55"/>
      <c r="B45" s="62"/>
      <c r="C45" s="61"/>
      <c r="D45" s="58"/>
      <c r="E45" s="61"/>
      <c r="F45" s="59"/>
    </row>
    <row r="46" spans="1:7" ht="12.75" customHeight="1" x14ac:dyDescent="0.2">
      <c r="A46" s="55"/>
      <c r="B46" s="62"/>
      <c r="C46" s="61"/>
      <c r="D46" s="58"/>
      <c r="E46" s="61"/>
      <c r="F46" s="59"/>
    </row>
    <row r="47" spans="1:7" ht="12.75" customHeight="1" x14ac:dyDescent="0.2">
      <c r="A47" s="55"/>
      <c r="B47" s="62"/>
      <c r="C47" s="61"/>
      <c r="D47" s="58"/>
      <c r="E47" s="61"/>
      <c r="F47" s="59"/>
    </row>
    <row r="48" spans="1:7" ht="12.75" customHeight="1" x14ac:dyDescent="0.2">
      <c r="A48" s="55"/>
      <c r="B48" s="62"/>
      <c r="C48" s="61"/>
      <c r="D48" s="58"/>
      <c r="E48" s="61"/>
      <c r="F48" s="59"/>
    </row>
    <row r="49" spans="1:6" ht="12.75" customHeight="1" x14ac:dyDescent="0.2">
      <c r="A49" s="55"/>
      <c r="B49" s="62"/>
      <c r="C49" s="61"/>
      <c r="D49" s="58"/>
      <c r="E49" s="61"/>
      <c r="F49" s="59"/>
    </row>
    <row r="50" spans="1:6" ht="12.75" customHeight="1" x14ac:dyDescent="0.2">
      <c r="A50" s="55"/>
      <c r="B50" s="62"/>
      <c r="C50" s="61"/>
      <c r="D50" s="58"/>
      <c r="E50" s="61"/>
      <c r="F50" s="59"/>
    </row>
    <row r="51" spans="1:6" ht="12.75" customHeight="1" x14ac:dyDescent="0.2">
      <c r="A51" s="55"/>
      <c r="B51" s="62"/>
      <c r="C51" s="61"/>
      <c r="D51" s="58"/>
      <c r="E51" s="61"/>
      <c r="F51" s="59"/>
    </row>
    <row r="52" spans="1:6" ht="12.75" customHeight="1" x14ac:dyDescent="0.2">
      <c r="A52" s="55"/>
      <c r="B52" s="62"/>
      <c r="C52" s="61"/>
      <c r="D52" s="58"/>
      <c r="E52" s="61"/>
      <c r="F52" s="59"/>
    </row>
    <row r="53" spans="1:6" ht="12.75" customHeight="1" x14ac:dyDescent="0.2">
      <c r="A53" s="55"/>
      <c r="B53" s="62"/>
      <c r="C53" s="61"/>
      <c r="D53" s="58"/>
      <c r="E53" s="61"/>
      <c r="F53" s="59"/>
    </row>
    <row r="54" spans="1:6" ht="12.75" customHeight="1" x14ac:dyDescent="0.2">
      <c r="A54" s="55"/>
      <c r="B54" s="62"/>
      <c r="C54" s="61"/>
      <c r="D54" s="58"/>
      <c r="E54" s="61"/>
      <c r="F54" s="59"/>
    </row>
    <row r="55" spans="1:6" ht="12.75" customHeight="1" x14ac:dyDescent="0.2">
      <c r="A55" s="55"/>
      <c r="B55" s="62"/>
      <c r="C55" s="61"/>
      <c r="D55" s="58"/>
      <c r="E55" s="61"/>
      <c r="F55" s="59"/>
    </row>
    <row r="56" spans="1:6" ht="12.75" customHeight="1" x14ac:dyDescent="0.2">
      <c r="A56" s="55"/>
      <c r="B56" s="62"/>
      <c r="C56" s="61"/>
      <c r="D56" s="58"/>
      <c r="E56" s="61"/>
      <c r="F56" s="59"/>
    </row>
    <row r="57" spans="1:6" ht="12.75" customHeight="1" x14ac:dyDescent="0.2">
      <c r="A57" s="55"/>
      <c r="B57" s="62"/>
      <c r="C57" s="61"/>
      <c r="D57" s="58"/>
      <c r="E57" s="61"/>
      <c r="F57" s="59"/>
    </row>
    <row r="58" spans="1:6" ht="12.75" customHeight="1" x14ac:dyDescent="0.2">
      <c r="A58" s="55"/>
      <c r="B58" s="62"/>
      <c r="C58" s="61"/>
      <c r="D58" s="58"/>
      <c r="E58" s="61"/>
      <c r="F58" s="59"/>
    </row>
    <row r="59" spans="1:6" ht="12.75" customHeight="1" x14ac:dyDescent="0.2">
      <c r="A59" s="55"/>
      <c r="B59" s="62"/>
      <c r="C59" s="61"/>
      <c r="D59" s="58"/>
      <c r="E59" s="61"/>
      <c r="F59" s="59"/>
    </row>
    <row r="60" spans="1:6" ht="12.75" customHeight="1" x14ac:dyDescent="0.2">
      <c r="A60" s="55"/>
      <c r="B60" s="62"/>
      <c r="C60" s="61"/>
      <c r="D60" s="58"/>
      <c r="E60" s="61"/>
      <c r="F60" s="59"/>
    </row>
    <row r="61" spans="1:6" ht="12.75" customHeight="1" x14ac:dyDescent="0.2">
      <c r="A61" s="55"/>
      <c r="B61" s="62"/>
      <c r="C61" s="61"/>
      <c r="D61" s="58"/>
      <c r="E61" s="61"/>
      <c r="F61" s="59"/>
    </row>
    <row r="62" spans="1:6" ht="12.75" customHeight="1" x14ac:dyDescent="0.2">
      <c r="A62" s="55"/>
      <c r="B62" s="62"/>
      <c r="C62" s="61"/>
      <c r="D62" s="58"/>
      <c r="E62" s="61"/>
      <c r="F62" s="59"/>
    </row>
    <row r="63" spans="1:6" ht="12.75" customHeight="1" x14ac:dyDescent="0.2">
      <c r="A63" s="55"/>
      <c r="B63" s="62"/>
      <c r="C63" s="61"/>
      <c r="D63" s="58"/>
      <c r="E63" s="61"/>
      <c r="F63" s="59"/>
    </row>
    <row r="64" spans="1:6" ht="12.75" customHeight="1" x14ac:dyDescent="0.2">
      <c r="A64" s="55"/>
      <c r="B64" s="62"/>
      <c r="C64" s="61"/>
      <c r="D64" s="58"/>
      <c r="E64" s="61"/>
      <c r="F64" s="59"/>
    </row>
    <row r="65" spans="1:6" ht="12.75" customHeight="1" x14ac:dyDescent="0.2">
      <c r="A65" s="55"/>
      <c r="B65" s="62"/>
      <c r="C65" s="61"/>
      <c r="D65" s="58"/>
      <c r="E65" s="61"/>
      <c r="F65" s="59"/>
    </row>
    <row r="66" spans="1:6" ht="12.75" customHeight="1" x14ac:dyDescent="0.2">
      <c r="A66" s="55"/>
      <c r="B66" s="62"/>
      <c r="C66" s="61"/>
      <c r="D66" s="58"/>
      <c r="E66" s="61"/>
      <c r="F66" s="59"/>
    </row>
    <row r="67" spans="1:6" ht="12.75" customHeight="1" x14ac:dyDescent="0.2">
      <c r="A67" s="55"/>
      <c r="B67" s="62"/>
      <c r="C67" s="61"/>
      <c r="D67" s="58"/>
      <c r="E67" s="61"/>
      <c r="F67" s="59"/>
    </row>
    <row r="68" spans="1:6" ht="12.75" customHeight="1" x14ac:dyDescent="0.2">
      <c r="A68" s="55"/>
      <c r="B68" s="62"/>
      <c r="C68" s="61"/>
      <c r="D68" s="58"/>
      <c r="E68" s="61"/>
      <c r="F68" s="59"/>
    </row>
    <row r="69" spans="1:6" ht="12.75" customHeight="1" x14ac:dyDescent="0.2">
      <c r="A69" s="55"/>
      <c r="B69" s="62"/>
      <c r="C69" s="61"/>
      <c r="D69" s="58"/>
      <c r="E69" s="61"/>
      <c r="F69" s="59"/>
    </row>
    <row r="70" spans="1:6" ht="12.75" customHeight="1" x14ac:dyDescent="0.2">
      <c r="A70" s="55"/>
      <c r="B70" s="62"/>
      <c r="C70" s="61"/>
      <c r="D70" s="58"/>
      <c r="E70" s="61"/>
      <c r="F70" s="59"/>
    </row>
    <row r="71" spans="1:6" ht="12.75" customHeight="1" x14ac:dyDescent="0.2">
      <c r="A71" s="55"/>
      <c r="B71" s="62"/>
      <c r="C71" s="61"/>
      <c r="D71" s="58"/>
      <c r="E71" s="61"/>
      <c r="F71" s="59"/>
    </row>
    <row r="72" spans="1:6" ht="12.75" customHeight="1" x14ac:dyDescent="0.2">
      <c r="A72" s="55"/>
      <c r="B72" s="62"/>
      <c r="C72" s="61"/>
      <c r="D72" s="58"/>
      <c r="E72" s="61"/>
      <c r="F72" s="59"/>
    </row>
    <row r="73" spans="1:6" x14ac:dyDescent="0.2">
      <c r="A73" s="63" t="s">
        <v>9</v>
      </c>
      <c r="B73" s="64"/>
      <c r="C73" s="64"/>
      <c r="E73" s="64"/>
    </row>
    <row r="74" spans="1:6" x14ac:dyDescent="0.2">
      <c r="A74" s="64"/>
      <c r="B74" s="64"/>
      <c r="C74" s="64"/>
      <c r="E74" s="64"/>
    </row>
    <row r="75" spans="1:6" x14ac:dyDescent="0.2">
      <c r="A75" s="64"/>
      <c r="B75" s="66"/>
      <c r="C75" s="66"/>
      <c r="D75" s="67" t="s">
        <v>5</v>
      </c>
      <c r="E75" s="64"/>
    </row>
    <row r="76" spans="1:6" x14ac:dyDescent="0.2">
      <c r="A76" s="64"/>
      <c r="B76" s="68"/>
      <c r="C76" s="68"/>
      <c r="D76" s="67" t="s">
        <v>6</v>
      </c>
      <c r="E76" s="64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72" xr:uid="{00000000-0002-0000-0200-000000000000}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76"/>
  <sheetViews>
    <sheetView zoomScaleNormal="100" workbookViewId="0">
      <pane ySplit="8" topLeftCell="A9" activePane="bottomLeft" state="frozen"/>
      <selection pane="bottomLeft" activeCell="B2" sqref="B2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4"/>
      <c r="B1" s="155"/>
      <c r="C1" s="155"/>
      <c r="D1" s="84"/>
      <c r="E1" s="84"/>
      <c r="F1" s="85"/>
    </row>
    <row r="2" spans="1:7" ht="15.75" customHeight="1" thickBot="1" x14ac:dyDescent="0.25">
      <c r="A2" s="86" t="s">
        <v>0</v>
      </c>
      <c r="B2" s="88" t="str">
        <f>TEXT(Week_1,"DD-MMM-YY") &amp; "  To:"</f>
        <v>29-Dec-21  To:</v>
      </c>
      <c r="C2" s="88">
        <f>Data!A25+13</f>
        <v>44740</v>
      </c>
      <c r="D2" s="84"/>
      <c r="E2" s="84"/>
      <c r="F2" s="85"/>
    </row>
    <row r="3" spans="1:7" ht="15.75" customHeight="1" thickTop="1" thickBot="1" x14ac:dyDescent="0.25">
      <c r="A3" s="86" t="s">
        <v>1</v>
      </c>
      <c r="B3" s="89"/>
      <c r="C3" s="90"/>
      <c r="D3" s="84"/>
      <c r="E3" s="84"/>
      <c r="F3" s="85"/>
    </row>
    <row r="4" spans="1:7" ht="15.75" customHeight="1" thickTop="1" thickBot="1" x14ac:dyDescent="0.25">
      <c r="A4" s="86" t="s">
        <v>3</v>
      </c>
      <c r="B4" s="89"/>
      <c r="C4" s="90"/>
      <c r="D4" s="87"/>
      <c r="E4" s="84"/>
      <c r="F4" s="85"/>
    </row>
    <row r="5" spans="1:7" ht="15.75" customHeight="1" thickTop="1" thickBot="1" x14ac:dyDescent="0.55000000000000004">
      <c r="A5" s="91" t="s">
        <v>11</v>
      </c>
      <c r="B5" s="89"/>
      <c r="C5" s="90"/>
      <c r="D5" s="92"/>
      <c r="E5" s="157" t="s">
        <v>29</v>
      </c>
      <c r="F5" s="157"/>
    </row>
    <row r="6" spans="1:7" ht="15.75" customHeight="1" thickTop="1" thickBot="1" x14ac:dyDescent="0.55000000000000004">
      <c r="A6" s="91" t="s">
        <v>2</v>
      </c>
      <c r="B6" s="91" t="s">
        <v>7</v>
      </c>
      <c r="C6" s="93"/>
      <c r="D6" s="92"/>
      <c r="E6" s="157"/>
      <c r="F6" s="157"/>
    </row>
    <row r="7" spans="1:7" ht="15.75" customHeight="1" thickTop="1" x14ac:dyDescent="0.2">
      <c r="A7" s="94" t="s">
        <v>8</v>
      </c>
      <c r="B7" s="156"/>
      <c r="C7" s="156"/>
      <c r="D7" s="95"/>
      <c r="E7" s="158"/>
      <c r="F7" s="158"/>
    </row>
    <row r="8" spans="1:7" ht="25.5" customHeight="1" x14ac:dyDescent="0.2">
      <c r="A8" s="96" t="s">
        <v>30</v>
      </c>
      <c r="B8" s="97" t="s">
        <v>20</v>
      </c>
      <c r="C8" s="97" t="s">
        <v>22</v>
      </c>
      <c r="D8" s="98" t="s">
        <v>12</v>
      </c>
      <c r="E8" s="97" t="s">
        <v>21</v>
      </c>
      <c r="F8" s="96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 xr:uid="{00000000-0002-0000-0300-000000000000}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G76"/>
  <sheetViews>
    <sheetView zoomScaleNormal="100" workbookViewId="0">
      <pane ySplit="8" topLeftCell="A9" activePane="bottomLeft" state="frozen"/>
      <selection pane="bottomLeft" activeCell="D23" sqref="D23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4"/>
      <c r="B1" s="159"/>
      <c r="C1" s="159"/>
      <c r="D1" s="114"/>
      <c r="E1" s="114"/>
      <c r="F1" s="115"/>
    </row>
    <row r="2" spans="1:7" ht="15.75" customHeight="1" thickBot="1" x14ac:dyDescent="0.25">
      <c r="A2" s="116" t="s">
        <v>0</v>
      </c>
      <c r="B2" s="125" t="str">
        <f>"10-Jan-22" &amp; "  To:"</f>
        <v>10-Jan-22  To:</v>
      </c>
      <c r="C2" s="125" t="str">
        <f>"27-Jun-22"</f>
        <v>27-Jun-22</v>
      </c>
      <c r="D2" s="114"/>
      <c r="E2" s="114"/>
      <c r="F2" s="115"/>
    </row>
    <row r="3" spans="1:7" ht="15.75" customHeight="1" thickBot="1" x14ac:dyDescent="0.25">
      <c r="A3" s="116" t="s">
        <v>1</v>
      </c>
      <c r="B3" s="126"/>
      <c r="C3" s="127"/>
      <c r="D3" s="114"/>
      <c r="E3" s="114"/>
      <c r="F3" s="115"/>
    </row>
    <row r="4" spans="1:7" ht="15.75" customHeight="1" thickBot="1" x14ac:dyDescent="0.25">
      <c r="A4" s="116" t="s">
        <v>3</v>
      </c>
      <c r="B4" s="126"/>
      <c r="C4" s="127"/>
      <c r="D4" s="117"/>
      <c r="E4" s="114"/>
      <c r="F4" s="115"/>
    </row>
    <row r="5" spans="1:7" ht="15.75" customHeight="1" thickBot="1" x14ac:dyDescent="0.55000000000000004">
      <c r="A5" s="118" t="s">
        <v>11</v>
      </c>
      <c r="B5" s="126"/>
      <c r="C5" s="127"/>
      <c r="D5" s="119"/>
      <c r="E5" s="114"/>
      <c r="F5" s="160"/>
    </row>
    <row r="6" spans="1:7" ht="15.75" customHeight="1" thickBot="1" x14ac:dyDescent="0.55000000000000004">
      <c r="A6" s="118" t="s">
        <v>2</v>
      </c>
      <c r="B6" s="118" t="s">
        <v>7</v>
      </c>
      <c r="C6" s="128"/>
      <c r="D6" s="119"/>
      <c r="E6" s="114"/>
      <c r="F6" s="160"/>
    </row>
    <row r="7" spans="1:7" ht="15.75" customHeight="1" x14ac:dyDescent="0.2">
      <c r="A7" s="120" t="s">
        <v>8</v>
      </c>
      <c r="B7" s="162"/>
      <c r="C7" s="162"/>
      <c r="D7" s="121"/>
      <c r="E7" s="114"/>
      <c r="F7" s="161"/>
    </row>
    <row r="8" spans="1:7" ht="25.5" customHeight="1" x14ac:dyDescent="0.2">
      <c r="A8" s="122" t="s">
        <v>30</v>
      </c>
      <c r="B8" s="123" t="s">
        <v>20</v>
      </c>
      <c r="C8" s="123" t="s">
        <v>22</v>
      </c>
      <c r="D8" s="124" t="s">
        <v>12</v>
      </c>
      <c r="E8" s="123" t="s">
        <v>21</v>
      </c>
      <c r="F8" s="122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9:A72" xr:uid="{00000000-0002-0000-0400-000000000000}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C3" sqref="C3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44559</v>
      </c>
      <c r="B1" s="3">
        <v>44559</v>
      </c>
      <c r="C1" s="3">
        <v>44571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44566</v>
      </c>
      <c r="B2" s="3">
        <f>B1+14</f>
        <v>44573</v>
      </c>
      <c r="C2" s="3">
        <v>44655</v>
      </c>
      <c r="G2" s="3"/>
      <c r="H2" s="3"/>
      <c r="I2" s="3"/>
    </row>
    <row r="3" spans="1:10" x14ac:dyDescent="0.2">
      <c r="A3" s="3">
        <f t="shared" ref="A3:A26" si="0">A2+7</f>
        <v>44573</v>
      </c>
      <c r="B3" s="3">
        <f t="shared" ref="B3:B13" si="1">B2+14</f>
        <v>44587</v>
      </c>
      <c r="G3" s="3"/>
      <c r="H3" s="3"/>
    </row>
    <row r="4" spans="1:10" x14ac:dyDescent="0.2">
      <c r="A4" s="3">
        <f t="shared" si="0"/>
        <v>44580</v>
      </c>
      <c r="B4" s="3">
        <f t="shared" si="1"/>
        <v>44601</v>
      </c>
      <c r="G4" s="3"/>
      <c r="H4" s="3"/>
    </row>
    <row r="5" spans="1:10" x14ac:dyDescent="0.2">
      <c r="A5" s="3">
        <f t="shared" si="0"/>
        <v>44587</v>
      </c>
      <c r="B5" s="3">
        <f t="shared" si="1"/>
        <v>44615</v>
      </c>
      <c r="G5" s="3"/>
      <c r="H5" s="3"/>
    </row>
    <row r="6" spans="1:10" x14ac:dyDescent="0.2">
      <c r="A6" s="3">
        <f t="shared" si="0"/>
        <v>44594</v>
      </c>
      <c r="B6" s="3">
        <f t="shared" si="1"/>
        <v>44629</v>
      </c>
      <c r="G6" s="3"/>
      <c r="H6" s="3"/>
    </row>
    <row r="7" spans="1:10" x14ac:dyDescent="0.2">
      <c r="A7" s="3">
        <f t="shared" si="0"/>
        <v>44601</v>
      </c>
      <c r="B7" s="3">
        <f t="shared" si="1"/>
        <v>44643</v>
      </c>
      <c r="G7" s="3"/>
      <c r="H7" s="3"/>
    </row>
    <row r="8" spans="1:10" x14ac:dyDescent="0.2">
      <c r="A8" s="3">
        <f t="shared" si="0"/>
        <v>44608</v>
      </c>
      <c r="B8" s="3">
        <f t="shared" si="1"/>
        <v>44657</v>
      </c>
      <c r="G8" s="3"/>
      <c r="H8" s="3"/>
    </row>
    <row r="9" spans="1:10" x14ac:dyDescent="0.2">
      <c r="A9" s="3">
        <f t="shared" si="0"/>
        <v>44615</v>
      </c>
      <c r="B9" s="3">
        <f t="shared" si="1"/>
        <v>44671</v>
      </c>
      <c r="G9" s="3"/>
      <c r="H9" s="3"/>
    </row>
    <row r="10" spans="1:10" x14ac:dyDescent="0.2">
      <c r="A10" s="3">
        <f t="shared" si="0"/>
        <v>44622</v>
      </c>
      <c r="B10" s="3">
        <f t="shared" si="1"/>
        <v>44685</v>
      </c>
      <c r="G10" s="3"/>
      <c r="H10" s="3"/>
    </row>
    <row r="11" spans="1:10" x14ac:dyDescent="0.2">
      <c r="A11" s="3">
        <f t="shared" si="0"/>
        <v>44629</v>
      </c>
      <c r="B11" s="3">
        <f t="shared" si="1"/>
        <v>44699</v>
      </c>
      <c r="G11" s="3"/>
      <c r="H11" s="3"/>
    </row>
    <row r="12" spans="1:10" x14ac:dyDescent="0.2">
      <c r="A12" s="3">
        <f t="shared" si="0"/>
        <v>44636</v>
      </c>
      <c r="B12" s="3">
        <f t="shared" si="1"/>
        <v>44713</v>
      </c>
      <c r="G12" s="3"/>
      <c r="H12" s="3"/>
    </row>
    <row r="13" spans="1:10" x14ac:dyDescent="0.2">
      <c r="A13" s="3">
        <f t="shared" si="0"/>
        <v>44643</v>
      </c>
      <c r="B13" s="3">
        <f t="shared" si="1"/>
        <v>44727</v>
      </c>
      <c r="G13" s="3"/>
      <c r="H13" s="3"/>
    </row>
    <row r="14" spans="1:10" x14ac:dyDescent="0.2">
      <c r="A14" s="3">
        <f t="shared" si="0"/>
        <v>44650</v>
      </c>
      <c r="G14" s="3"/>
    </row>
    <row r="15" spans="1:10" x14ac:dyDescent="0.2">
      <c r="A15" s="3">
        <f t="shared" si="0"/>
        <v>44657</v>
      </c>
      <c r="G15" s="3"/>
    </row>
    <row r="16" spans="1:10" x14ac:dyDescent="0.2">
      <c r="A16" s="3">
        <f t="shared" si="0"/>
        <v>44664</v>
      </c>
      <c r="G16" s="3"/>
    </row>
    <row r="17" spans="1:7" x14ac:dyDescent="0.2">
      <c r="A17" s="3">
        <f t="shared" si="0"/>
        <v>44671</v>
      </c>
      <c r="G17" s="3"/>
    </row>
    <row r="18" spans="1:7" x14ac:dyDescent="0.2">
      <c r="A18" s="3">
        <f t="shared" si="0"/>
        <v>44678</v>
      </c>
      <c r="G18" s="3"/>
    </row>
    <row r="19" spans="1:7" x14ac:dyDescent="0.2">
      <c r="A19" s="3">
        <f t="shared" si="0"/>
        <v>44685</v>
      </c>
      <c r="G19" s="3"/>
    </row>
    <row r="20" spans="1:7" x14ac:dyDescent="0.2">
      <c r="A20" s="3">
        <f t="shared" si="0"/>
        <v>44692</v>
      </c>
      <c r="G20" s="3"/>
    </row>
    <row r="21" spans="1:7" x14ac:dyDescent="0.2">
      <c r="A21" s="3">
        <f t="shared" si="0"/>
        <v>44699</v>
      </c>
      <c r="G21" s="3"/>
    </row>
    <row r="22" spans="1:7" x14ac:dyDescent="0.2">
      <c r="A22" s="3">
        <f t="shared" si="0"/>
        <v>44706</v>
      </c>
      <c r="G22" s="3"/>
    </row>
    <row r="23" spans="1:7" x14ac:dyDescent="0.2">
      <c r="A23" s="3">
        <f t="shared" si="0"/>
        <v>44713</v>
      </c>
      <c r="G23" s="3"/>
    </row>
    <row r="24" spans="1:7" x14ac:dyDescent="0.2">
      <c r="A24" s="3">
        <f t="shared" si="0"/>
        <v>44720</v>
      </c>
      <c r="G24" s="3"/>
    </row>
    <row r="25" spans="1:7" x14ac:dyDescent="0.2">
      <c r="A25" s="3">
        <f t="shared" si="0"/>
        <v>44727</v>
      </c>
      <c r="G25" s="3"/>
    </row>
    <row r="26" spans="1:7" x14ac:dyDescent="0.2">
      <c r="A26" s="3">
        <f t="shared" si="0"/>
        <v>44734</v>
      </c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221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221'!Print_Area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Milbourne</cp:lastModifiedBy>
  <cp:lastPrinted>2021-08-11T23:03:22Z</cp:lastPrinted>
  <dcterms:created xsi:type="dcterms:W3CDTF">2001-02-21T03:58:56Z</dcterms:created>
  <dcterms:modified xsi:type="dcterms:W3CDTF">2021-09-15T01:34:56Z</dcterms:modified>
</cp:coreProperties>
</file>