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T:\TIR Merchandising\Internal Distribution\Promotion Submissions\Prom Documents 222\"/>
    </mc:Choice>
  </mc:AlternateContent>
  <xr:revisionPtr revIDLastSave="0" documentId="13_ncr:1_{098476AC-8FB1-474E-926F-DD6DBEE00C61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Start Dates 222" sheetId="20" r:id="rId1"/>
    <sheet name="IGA - Sample" sheetId="18" r:id="rId2"/>
    <sheet name="IGA All Banners" sheetId="1" r:id="rId3"/>
    <sheet name="C-Stores" sheetId="21" r:id="rId4"/>
    <sheet name="LPE" sheetId="19" r:id="rId5"/>
    <sheet name="Data" sheetId="15" state="hidden" r:id="rId6"/>
  </sheets>
  <externalReferences>
    <externalReference r:id="rId7"/>
    <externalReference r:id="rId8"/>
  </externalReferences>
  <definedNames>
    <definedName name="_xlnm._FilterDatabase" localSheetId="0" hidden="1">'Start Dates 222'!#REF!</definedName>
    <definedName name="_quickdatelist" localSheetId="3">#REF!</definedName>
    <definedName name="_quickdatelist">#REF!</definedName>
    <definedName name="_start" localSheetId="3">#REF!</definedName>
    <definedName name="_start">#REF!</definedName>
    <definedName name="Charity" localSheetId="0">[1]Data!$D$1</definedName>
    <definedName name="Charity">Data!$D$1</definedName>
    <definedName name="copy" localSheetId="3">#REF!</definedName>
    <definedName name="copy">#REF!</definedName>
    <definedName name="ELP">Data!$E$1</definedName>
    <definedName name="ELPA">[2]Data!$C$1:$C$2</definedName>
    <definedName name="Fortnightly">Data!$B$1:$B$13</definedName>
    <definedName name="IGAE_Start" localSheetId="3">#REF!</definedName>
    <definedName name="IGAE_Start" localSheetId="0">#REF!</definedName>
    <definedName name="IGAE_Start">#REF!</definedName>
    <definedName name="IGAX_Start" localSheetId="3">#REF!</definedName>
    <definedName name="IGAX_Start" localSheetId="0">#REF!</definedName>
    <definedName name="IGAX_Start">#REF!</definedName>
    <definedName name="IND_Start" localSheetId="0">'[1] Independent Stores '!$J$11:$J$23</definedName>
    <definedName name="LDLP" localSheetId="0">[1]Data!$C$1:$C$2</definedName>
    <definedName name="LDLP">Data!$C$1:$C$2</definedName>
    <definedName name="LDLP_Start" localSheetId="3">#REF!</definedName>
    <definedName name="LDLP_Start" localSheetId="0">#REF!</definedName>
    <definedName name="LDLP_Start">#REF!</definedName>
    <definedName name="Notvalid">[2]Data!$D$1</definedName>
    <definedName name="_xlnm.Print_Area" localSheetId="0">'Start Dates 222'!$A:$F</definedName>
    <definedName name="_xlnm.Print_Titles" localSheetId="3">'C-Stores'!$1:$8</definedName>
    <definedName name="_xlnm.Print_Titles" localSheetId="1">'IGA - Sample'!$1:$8</definedName>
    <definedName name="_xlnm.Print_Titles" localSheetId="2">'IGA All Banners'!$1:$8</definedName>
    <definedName name="_xlnm.Print_Titles" localSheetId="4">LPE!$1:$8</definedName>
    <definedName name="SCAN_Start" localSheetId="3">#REF!</definedName>
    <definedName name="SCAN_Start" localSheetId="0">#REF!</definedName>
    <definedName name="SCAN_Start">#REF!</definedName>
    <definedName name="Start_Dates" localSheetId="3">#REF!</definedName>
    <definedName name="Start_Dates" localSheetId="0">#REF!</definedName>
    <definedName name="Start_Dates">#REF!</definedName>
    <definedName name="SUPA_Start" localSheetId="0">[1]IGA!$I$11:$I$35</definedName>
    <definedName name="TPR_Start" localSheetId="0">'[1]IGA LDLP'!$I$10:$I$15</definedName>
    <definedName name="TPR_Start_Dates" localSheetId="3">#REF!</definedName>
    <definedName name="TPR_Start_Dates" localSheetId="0">'Start Dates 222'!#REF!</definedName>
    <definedName name="TPR_Start_Dates">#REF!</definedName>
    <definedName name="Week_1">Data!$A$1</definedName>
    <definedName name="Week_26" localSheetId="3">Data!#REF!</definedName>
    <definedName name="Week_26">Data!#REF!</definedName>
    <definedName name="Weekly" localSheetId="0">[1]Data!$A$1:$A$26</definedName>
    <definedName name="Weekly">Data!$A$1:$A$26</definedName>
    <definedName name="Weekly_Start_Dates" localSheetId="3">#REF!</definedName>
    <definedName name="Weekly_Start_Dates" localSheetId="0">'Start Dates 222'!#REF!</definedName>
    <definedName name="Weekly_Start_Dates">#REF!</definedName>
    <definedName name="WStart" localSheetId="3">#REF!</definedName>
    <definedName name="WStart" localSheetId="0">'Start Dates 222'!#REF!</definedName>
    <definedName name="W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9" l="1"/>
  <c r="B2" i="19"/>
  <c r="A26" i="15"/>
  <c r="B2" i="21" l="1"/>
  <c r="B2" i="1"/>
  <c r="C5" i="20" l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C29" i="20" l="1"/>
  <c r="C30" i="20" s="1"/>
  <c r="B29" i="20"/>
  <c r="B30" i="20" s="1"/>
  <c r="A13" i="18"/>
  <c r="A16" i="18" s="1"/>
  <c r="A19" i="18" s="1"/>
  <c r="A22" i="18" s="1"/>
  <c r="A25" i="18" s="1"/>
  <c r="A12" i="18"/>
  <c r="A15" i="18" s="1"/>
  <c r="A18" i="18" s="1"/>
  <c r="A21" i="18" s="1"/>
  <c r="A24" i="18" s="1"/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A2" i="15"/>
  <c r="A3" i="15" l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l="1"/>
  <c r="A23" i="15" s="1"/>
  <c r="A24" i="15" s="1"/>
  <c r="A25" i="15" s="1"/>
  <c r="C2" i="21" l="1"/>
  <c r="C2" i="1"/>
  <c r="C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Man</author>
  </authors>
  <commentList>
    <comment ref="A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Please list all products on promotion for each date together with a row seperating each date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B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For product ranges with a group number no need to list each SKU and individual product number, please use the group number.</t>
        </r>
      </text>
    </comment>
    <comment ref="C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Promotion deal should be for a warehouse issue of stock to retailer - if the product is supplied as inners this is the deal for one inner, if the product in supplied to the retailer as cartons this is the deal for one carton.</t>
        </r>
      </text>
    </comment>
    <comment ref="B1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Promotable ranges may require separate group numbers where pricing or pack sizes vary, please include all as separate entries.</t>
        </r>
      </text>
    </comment>
  </commentList>
</comments>
</file>

<file path=xl/sharedStrings.xml><?xml version="1.0" encoding="utf-8"?>
<sst xmlns="http://schemas.openxmlformats.org/spreadsheetml/2006/main" count="127" uniqueCount="45">
  <si>
    <t>From:</t>
  </si>
  <si>
    <t>Supplier Name:</t>
  </si>
  <si>
    <t>Contact Number:</t>
  </si>
  <si>
    <t>Supplier Number:</t>
  </si>
  <si>
    <t>To:</t>
  </si>
  <si>
    <t>Office Use Only</t>
  </si>
  <si>
    <t>Input By:</t>
  </si>
  <si>
    <t>Mobile:</t>
  </si>
  <si>
    <t>E-Mail: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</si>
  <si>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</si>
  <si>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</si>
  <si>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Representative:</t>
  </si>
  <si>
    <t>Product Description</t>
  </si>
  <si>
    <t>Comments</t>
  </si>
  <si>
    <t>001</t>
  </si>
  <si>
    <t>Category Leader 200gm x Group of 5 SKU's (in cartons 12)</t>
  </si>
  <si>
    <t>1/2 Price Promotion will return good margin to retailer</t>
  </si>
  <si>
    <t>123456</t>
  </si>
  <si>
    <t>Top Seller of Category Leader 200gm (in cartons 24)</t>
  </si>
  <si>
    <t>Promotion Date W/C</t>
  </si>
  <si>
    <t>SIW Product or Group No.</t>
  </si>
  <si>
    <t>Suggested Retail</t>
  </si>
  <si>
    <t>Promotion Case Deal</t>
  </si>
  <si>
    <t>Promotional Themes</t>
  </si>
  <si>
    <t>Additional Themes or Events</t>
  </si>
  <si>
    <t>LPE</t>
  </si>
  <si>
    <t>Prom PD</t>
  </si>
  <si>
    <t>Week #</t>
  </si>
  <si>
    <t>Week Com (Wed)</t>
  </si>
  <si>
    <t>Fortnightly Promotions</t>
  </si>
  <si>
    <t>Suggested Prom Date W/C</t>
  </si>
  <si>
    <t>Dates in bold &amp; blue are additional paged catalogues suited to supplier advert panels</t>
  </si>
  <si>
    <t>LPE Period Start</t>
  </si>
  <si>
    <t>LPE Period End</t>
  </si>
  <si>
    <t>26 Week Period w/c 29th June 2022 until w/e 3rd January 2023 (H2 2022)</t>
  </si>
  <si>
    <t>Major Consumer Giveaway Event TBC</t>
  </si>
  <si>
    <t>AFL Grand Final</t>
  </si>
  <si>
    <t>Footy Finals</t>
  </si>
  <si>
    <t>Father's Day</t>
  </si>
  <si>
    <t>Spring Gardening</t>
  </si>
  <si>
    <t>Halloween</t>
  </si>
  <si>
    <t>New Year</t>
  </si>
  <si>
    <t>Christmas</t>
  </si>
  <si>
    <t>Tasmanian Feature</t>
  </si>
  <si>
    <t>2 week Christmas/New Year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</si>
</sst>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&quot;$&quot;#,##0.00"/>
    <numFmt numFmtId="166" formatCode="[$-C09]dd\-mmm\-yy;@"/>
  </numFmts>
  <fonts count="2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24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Times New Roman"/>
      <family val="1"/>
    </font>
    <font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2F2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0D3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1" fillId="0" borderId="0"/>
  </cellStyleXfs>
  <cellXfs count="158">
    <xf numFmtId="0" fontId="0" fillId="0" borderId="0" xfId="0"/>
    <xf numFmtId="0" fontId="0" fillId="2" borderId="0" xfId="0" applyFill="1"/>
    <xf numFmtId="16" fontId="0" fillId="0" borderId="0" xfId="0" applyNumberFormat="1"/>
    <xf numFmtId="166" fontId="0" fillId="0" borderId="0" xfId="0" applyNumberFormat="1"/>
    <xf numFmtId="0" fontId="3" fillId="0" borderId="0" xfId="2"/>
    <xf numFmtId="0" fontId="3" fillId="0" borderId="0" xfId="2" applyFill="1"/>
    <xf numFmtId="166" fontId="0" fillId="0" borderId="5" xfId="0" applyNumberFormat="1" applyFill="1" applyBorder="1"/>
    <xf numFmtId="49" fontId="3" fillId="0" borderId="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165" fontId="0" fillId="0" borderId="5" xfId="0" applyNumberFormat="1" applyBorder="1" applyAlignment="1">
      <alignment horizontal="left"/>
    </xf>
    <xf numFmtId="16" fontId="0" fillId="3" borderId="0" xfId="0" applyNumberFormat="1" applyFill="1"/>
    <xf numFmtId="166" fontId="3" fillId="0" borderId="3" xfId="2" applyNumberFormat="1" applyFont="1" applyFill="1" applyBorder="1" applyAlignment="1"/>
    <xf numFmtId="49" fontId="3" fillId="0" borderId="3" xfId="2" applyNumberFormat="1" applyFont="1" applyFill="1" applyBorder="1" applyAlignment="1">
      <alignment horizontal="center"/>
    </xf>
    <xf numFmtId="165" fontId="3" fillId="0" borderId="7" xfId="2" applyNumberFormat="1" applyFill="1" applyBorder="1" applyAlignment="1">
      <alignment horizontal="center"/>
    </xf>
    <xf numFmtId="165" fontId="3" fillId="0" borderId="5" xfId="2" applyNumberFormat="1" applyFont="1" applyBorder="1" applyAlignment="1">
      <alignment horizontal="left"/>
    </xf>
    <xf numFmtId="165" fontId="3" fillId="0" borderId="5" xfId="2" applyNumberFormat="1" applyFont="1" applyFill="1" applyBorder="1" applyAlignment="1">
      <alignment horizontal="center"/>
    </xf>
    <xf numFmtId="16" fontId="3" fillId="0" borderId="0" xfId="2" applyNumberFormat="1"/>
    <xf numFmtId="166" fontId="3" fillId="0" borderId="5" xfId="2" applyNumberFormat="1" applyFill="1" applyBorder="1"/>
    <xf numFmtId="165" fontId="3" fillId="0" borderId="5" xfId="2" applyNumberFormat="1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165" fontId="3" fillId="0" borderId="5" xfId="2" applyNumberFormat="1" applyBorder="1" applyAlignment="1">
      <alignment horizontal="left"/>
    </xf>
    <xf numFmtId="165" fontId="3" fillId="0" borderId="6" xfId="2" applyNumberFormat="1" applyFill="1" applyBorder="1" applyAlignment="1">
      <alignment horizontal="center"/>
    </xf>
    <xf numFmtId="49" fontId="3" fillId="0" borderId="5" xfId="2" applyNumberFormat="1" applyFill="1" applyBorder="1" applyAlignment="1">
      <alignment horizontal="center"/>
    </xf>
    <xf numFmtId="0" fontId="2" fillId="0" borderId="0" xfId="2" applyFont="1" applyFill="1"/>
    <xf numFmtId="0" fontId="3" fillId="0" borderId="1" xfId="2" applyFill="1" applyBorder="1"/>
    <xf numFmtId="0" fontId="3" fillId="2" borderId="0" xfId="2" applyFill="1"/>
    <xf numFmtId="0" fontId="3" fillId="0" borderId="4" xfId="2" applyFill="1" applyBorder="1"/>
    <xf numFmtId="0" fontId="0" fillId="0" borderId="0" xfId="0" applyAlignment="1">
      <alignment wrapText="1"/>
    </xf>
    <xf numFmtId="165" fontId="0" fillId="0" borderId="5" xfId="0" applyNumberForma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4" fontId="9" fillId="0" borderId="5" xfId="2" applyNumberFormat="1" applyFont="1" applyFill="1" applyBorder="1" applyAlignment="1">
      <alignment wrapText="1"/>
    </xf>
    <xf numFmtId="0" fontId="9" fillId="0" borderId="5" xfId="2" applyFont="1" applyBorder="1" applyAlignment="1">
      <alignment wrapText="1"/>
    </xf>
    <xf numFmtId="14" fontId="0" fillId="0" borderId="0" xfId="0" applyNumberFormat="1"/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wrapText="1"/>
    </xf>
    <xf numFmtId="0" fontId="13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/>
    </xf>
    <xf numFmtId="0" fontId="10" fillId="0" borderId="5" xfId="5" applyFont="1" applyFill="1" applyBorder="1" applyAlignment="1">
      <alignment wrapText="1"/>
    </xf>
    <xf numFmtId="0" fontId="3" fillId="0" borderId="5" xfId="2" applyBorder="1" applyAlignment="1">
      <alignment wrapText="1"/>
    </xf>
    <xf numFmtId="0" fontId="13" fillId="0" borderId="2" xfId="2" applyFont="1" applyFill="1" applyBorder="1" applyAlignment="1">
      <alignment horizontal="center" vertical="center"/>
    </xf>
    <xf numFmtId="14" fontId="14" fillId="4" borderId="8" xfId="2" applyNumberFormat="1" applyFont="1" applyFill="1" applyBorder="1"/>
    <xf numFmtId="0" fontId="12" fillId="4" borderId="8" xfId="2" applyFont="1" applyFill="1" applyBorder="1" applyAlignment="1">
      <alignment horizontal="center"/>
    </xf>
    <xf numFmtId="0" fontId="12" fillId="5" borderId="8" xfId="2" applyFont="1" applyFill="1" applyBorder="1" applyAlignment="1">
      <alignment horizontal="center"/>
    </xf>
    <xf numFmtId="0" fontId="15" fillId="0" borderId="0" xfId="0" applyFont="1"/>
    <xf numFmtId="166" fontId="15" fillId="0" borderId="5" xfId="0" applyNumberFormat="1" applyFont="1" applyFill="1" applyBorder="1"/>
    <xf numFmtId="49" fontId="15" fillId="0" borderId="3" xfId="0" applyNumberFormat="1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left"/>
    </xf>
    <xf numFmtId="165" fontId="15" fillId="0" borderId="5" xfId="0" applyNumberFormat="1" applyFont="1" applyFill="1" applyBorder="1" applyAlignment="1">
      <alignment horizontal="center" wrapText="1"/>
    </xf>
    <xf numFmtId="16" fontId="15" fillId="0" borderId="0" xfId="0" applyNumberFormat="1" applyFont="1"/>
    <xf numFmtId="165" fontId="15" fillId="0" borderId="6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0" fontId="15" fillId="0" borderId="0" xfId="0" applyFont="1" applyAlignment="1">
      <alignment wrapText="1"/>
    </xf>
    <xf numFmtId="0" fontId="15" fillId="0" borderId="1" xfId="0" applyFont="1" applyFill="1" applyBorder="1"/>
    <xf numFmtId="0" fontId="15" fillId="2" borderId="0" xfId="0" applyFont="1" applyFill="1"/>
    <xf numFmtId="0" fontId="15" fillId="0" borderId="4" xfId="0" applyFont="1" applyFill="1" applyBorder="1"/>
    <xf numFmtId="0" fontId="17" fillId="6" borderId="0" xfId="0" applyFont="1" applyFill="1"/>
    <xf numFmtId="0" fontId="17" fillId="6" borderId="0" xfId="0" applyFont="1" applyFill="1" applyAlignment="1">
      <alignment wrapText="1"/>
    </xf>
    <xf numFmtId="0" fontId="17" fillId="6" borderId="0" xfId="0" applyFont="1" applyFill="1" applyAlignment="1">
      <alignment horizontal="right"/>
    </xf>
    <xf numFmtId="0" fontId="17" fillId="6" borderId="0" xfId="0" applyFont="1" applyFill="1" applyBorder="1" applyAlignment="1">
      <alignment horizontal="right"/>
    </xf>
    <xf numFmtId="164" fontId="17" fillId="6" borderId="9" xfId="0" applyNumberFormat="1" applyFont="1" applyFill="1" applyBorder="1" applyAlignment="1">
      <alignment horizontal="right"/>
    </xf>
    <xf numFmtId="0" fontId="17" fillId="6" borderId="9" xfId="0" applyFont="1" applyFill="1" applyBorder="1"/>
    <xf numFmtId="0" fontId="17" fillId="6" borderId="9" xfId="0" applyFont="1" applyFill="1" applyBorder="1" applyAlignment="1">
      <alignment horizontal="left"/>
    </xf>
    <xf numFmtId="0" fontId="17" fillId="6" borderId="0" xfId="0" applyFont="1" applyFill="1" applyAlignment="1">
      <alignment horizontal="right" vertical="center"/>
    </xf>
    <xf numFmtId="0" fontId="18" fillId="6" borderId="0" xfId="0" applyFont="1" applyFill="1" applyAlignment="1">
      <alignment horizontal="center"/>
    </xf>
    <xf numFmtId="49" fontId="17" fillId="6" borderId="9" xfId="0" applyNumberFormat="1" applyFont="1" applyFill="1" applyBorder="1" applyAlignment="1">
      <alignment horizontal="left"/>
    </xf>
    <xf numFmtId="49" fontId="17" fillId="6" borderId="0" xfId="0" applyNumberFormat="1" applyFont="1" applyFill="1" applyAlignment="1">
      <alignment horizontal="right"/>
    </xf>
    <xf numFmtId="0" fontId="17" fillId="6" borderId="1" xfId="0" applyFont="1" applyFill="1" applyBorder="1" applyAlignment="1"/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left" wrapText="1"/>
    </xf>
    <xf numFmtId="0" fontId="17" fillId="7" borderId="0" xfId="0" applyFont="1" applyFill="1"/>
    <xf numFmtId="0" fontId="17" fillId="7" borderId="0" xfId="0" applyFont="1" applyFill="1" applyAlignment="1">
      <alignment wrapText="1"/>
    </xf>
    <xf numFmtId="0" fontId="17" fillId="7" borderId="0" xfId="0" applyFont="1" applyFill="1" applyAlignment="1">
      <alignment horizontal="right"/>
    </xf>
    <xf numFmtId="0" fontId="17" fillId="7" borderId="0" xfId="0" applyFont="1" applyFill="1" applyBorder="1" applyAlignment="1">
      <alignment horizontal="right"/>
    </xf>
    <xf numFmtId="164" fontId="17" fillId="7" borderId="9" xfId="0" applyNumberFormat="1" applyFont="1" applyFill="1" applyBorder="1" applyAlignment="1">
      <alignment horizontal="right"/>
    </xf>
    <xf numFmtId="0" fontId="17" fillId="7" borderId="9" xfId="0" applyFont="1" applyFill="1" applyBorder="1"/>
    <xf numFmtId="0" fontId="17" fillId="7" borderId="9" xfId="0" applyFont="1" applyFill="1" applyBorder="1" applyAlignment="1">
      <alignment horizontal="left"/>
    </xf>
    <xf numFmtId="0" fontId="17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horizontal="center"/>
    </xf>
    <xf numFmtId="49" fontId="17" fillId="7" borderId="9" xfId="0" applyNumberFormat="1" applyFont="1" applyFill="1" applyBorder="1" applyAlignment="1">
      <alignment horizontal="left"/>
    </xf>
    <xf numFmtId="49" fontId="17" fillId="7" borderId="0" xfId="0" applyNumberFormat="1" applyFont="1" applyFill="1" applyAlignment="1">
      <alignment horizontal="right"/>
    </xf>
    <xf numFmtId="0" fontId="17" fillId="7" borderId="1" xfId="0" applyFont="1" applyFill="1" applyBorder="1" applyAlignment="1"/>
    <xf numFmtId="0" fontId="17" fillId="7" borderId="2" xfId="0" applyFont="1" applyFill="1" applyBorder="1" applyAlignment="1">
      <alignment horizontal="center" wrapText="1"/>
    </xf>
    <xf numFmtId="0" fontId="17" fillId="7" borderId="5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left" wrapText="1"/>
    </xf>
    <xf numFmtId="0" fontId="17" fillId="9" borderId="0" xfId="0" applyFont="1" applyFill="1"/>
    <xf numFmtId="0" fontId="17" fillId="9" borderId="0" xfId="0" applyFont="1" applyFill="1" applyAlignment="1">
      <alignment wrapText="1"/>
    </xf>
    <xf numFmtId="0" fontId="17" fillId="9" borderId="0" xfId="0" applyFont="1" applyFill="1" applyAlignment="1">
      <alignment horizontal="right"/>
    </xf>
    <xf numFmtId="0" fontId="17" fillId="9" borderId="0" xfId="0" applyFont="1" applyFill="1" applyBorder="1" applyAlignment="1">
      <alignment horizontal="right"/>
    </xf>
    <xf numFmtId="164" fontId="17" fillId="9" borderId="9" xfId="0" applyNumberFormat="1" applyFont="1" applyFill="1" applyBorder="1" applyAlignment="1">
      <alignment horizontal="right"/>
    </xf>
    <xf numFmtId="0" fontId="17" fillId="9" borderId="9" xfId="0" applyFont="1" applyFill="1" applyBorder="1"/>
    <xf numFmtId="0" fontId="17" fillId="9" borderId="9" xfId="0" applyFont="1" applyFill="1" applyBorder="1" applyAlignment="1">
      <alignment horizontal="left"/>
    </xf>
    <xf numFmtId="0" fontId="17" fillId="9" borderId="0" xfId="0" applyFont="1" applyFill="1" applyAlignment="1">
      <alignment horizontal="right" vertical="center"/>
    </xf>
    <xf numFmtId="0" fontId="18" fillId="9" borderId="0" xfId="0" applyFont="1" applyFill="1" applyAlignment="1">
      <alignment horizontal="center"/>
    </xf>
    <xf numFmtId="49" fontId="17" fillId="9" borderId="9" xfId="0" applyNumberFormat="1" applyFont="1" applyFill="1" applyBorder="1" applyAlignment="1">
      <alignment horizontal="left"/>
    </xf>
    <xf numFmtId="49" fontId="17" fillId="9" borderId="0" xfId="0" applyNumberFormat="1" applyFont="1" applyFill="1" applyAlignment="1">
      <alignment horizontal="right"/>
    </xf>
    <xf numFmtId="0" fontId="17" fillId="9" borderId="1" xfId="0" applyFont="1" applyFill="1" applyBorder="1" applyAlignment="1"/>
    <xf numFmtId="0" fontId="17" fillId="9" borderId="2" xfId="0" applyFont="1" applyFill="1" applyBorder="1" applyAlignment="1">
      <alignment horizontal="center" wrapText="1"/>
    </xf>
    <xf numFmtId="0" fontId="17" fillId="9" borderId="5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left" wrapText="1"/>
    </xf>
    <xf numFmtId="0" fontId="21" fillId="8" borderId="0" xfId="0" applyFont="1" applyFill="1"/>
    <xf numFmtId="0" fontId="21" fillId="8" borderId="0" xfId="0" applyFont="1" applyFill="1" applyAlignment="1">
      <alignment wrapText="1"/>
    </xf>
    <xf numFmtId="0" fontId="21" fillId="8" borderId="0" xfId="0" applyFont="1" applyFill="1" applyAlignment="1">
      <alignment horizontal="right"/>
    </xf>
    <xf numFmtId="0" fontId="21" fillId="8" borderId="0" xfId="0" applyFont="1" applyFill="1" applyBorder="1" applyAlignment="1">
      <alignment horizontal="right"/>
    </xf>
    <xf numFmtId="0" fontId="21" fillId="8" borderId="0" xfId="0" applyFont="1" applyFill="1" applyAlignment="1">
      <alignment horizontal="right" vertical="center"/>
    </xf>
    <xf numFmtId="0" fontId="23" fillId="8" borderId="0" xfId="0" applyFont="1" applyFill="1" applyAlignment="1">
      <alignment horizontal="center"/>
    </xf>
    <xf numFmtId="49" fontId="21" fillId="8" borderId="0" xfId="0" applyNumberFormat="1" applyFont="1" applyFill="1" applyAlignment="1">
      <alignment horizontal="right"/>
    </xf>
    <xf numFmtId="0" fontId="21" fillId="8" borderId="1" xfId="0" applyFont="1" applyFill="1" applyBorder="1" applyAlignment="1"/>
    <xf numFmtId="0" fontId="21" fillId="8" borderId="2" xfId="0" applyFont="1" applyFill="1" applyBorder="1" applyAlignment="1">
      <alignment horizontal="center" wrapText="1"/>
    </xf>
    <xf numFmtId="0" fontId="21" fillId="8" borderId="5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left" wrapText="1"/>
    </xf>
    <xf numFmtId="164" fontId="21" fillId="8" borderId="10" xfId="0" applyNumberFormat="1" applyFont="1" applyFill="1" applyBorder="1" applyAlignment="1">
      <alignment horizontal="right"/>
    </xf>
    <xf numFmtId="0" fontId="21" fillId="8" borderId="10" xfId="0" applyFont="1" applyFill="1" applyBorder="1"/>
    <xf numFmtId="0" fontId="21" fillId="8" borderId="10" xfId="0" applyFont="1" applyFill="1" applyBorder="1" applyAlignment="1">
      <alignment horizontal="left"/>
    </xf>
    <xf numFmtId="49" fontId="21" fillId="8" borderId="10" xfId="0" applyNumberFormat="1" applyFont="1" applyFill="1" applyBorder="1" applyAlignment="1">
      <alignment horizontal="left"/>
    </xf>
    <xf numFmtId="0" fontId="12" fillId="5" borderId="8" xfId="2" applyFont="1" applyFill="1" applyBorder="1" applyAlignment="1">
      <alignment horizontal="center"/>
    </xf>
    <xf numFmtId="14" fontId="14" fillId="0" borderId="4" xfId="2" applyNumberFormat="1" applyFont="1" applyFill="1" applyBorder="1" applyAlignment="1">
      <alignment horizontal="center"/>
    </xf>
    <xf numFmtId="0" fontId="12" fillId="4" borderId="2" xfId="2" applyFont="1" applyFill="1" applyBorder="1" applyAlignment="1">
      <alignment horizontal="left"/>
    </xf>
    <xf numFmtId="0" fontId="9" fillId="0" borderId="5" xfId="2" applyFont="1" applyFill="1" applyBorder="1" applyAlignment="1">
      <alignment wrapText="1"/>
    </xf>
    <xf numFmtId="0" fontId="3" fillId="0" borderId="5" xfId="2" applyFill="1" applyBorder="1" applyAlignment="1">
      <alignment wrapText="1"/>
    </xf>
    <xf numFmtId="0" fontId="25" fillId="0" borderId="0" xfId="2" applyFont="1" applyAlignment="1">
      <alignment wrapText="1"/>
    </xf>
    <xf numFmtId="14" fontId="13" fillId="10" borderId="4" xfId="2" applyNumberFormat="1" applyFont="1" applyFill="1" applyBorder="1" applyAlignment="1">
      <alignment horizontal="center"/>
    </xf>
    <xf numFmtId="0" fontId="12" fillId="4" borderId="3" xfId="2" applyFont="1" applyFill="1" applyBorder="1" applyAlignment="1">
      <alignment horizontal="left"/>
    </xf>
    <xf numFmtId="0" fontId="12" fillId="5" borderId="8" xfId="2" applyFont="1" applyFill="1" applyBorder="1" applyAlignment="1">
      <alignment horizontal="left"/>
    </xf>
    <xf numFmtId="14" fontId="26" fillId="0" borderId="5" xfId="2" applyNumberFormat="1" applyFont="1" applyFill="1" applyBorder="1" applyAlignment="1">
      <alignment wrapText="1"/>
    </xf>
    <xf numFmtId="14" fontId="3" fillId="0" borderId="0" xfId="2" applyNumberFormat="1" applyAlignment="1">
      <alignment wrapText="1"/>
    </xf>
    <xf numFmtId="0" fontId="11" fillId="0" borderId="0" xfId="2" quotePrefix="1" applyFont="1" applyAlignment="1">
      <alignment horizontal="center"/>
    </xf>
    <xf numFmtId="0" fontId="11" fillId="0" borderId="0" xfId="2" applyFont="1" applyAlignment="1">
      <alignment horizontal="center"/>
    </xf>
    <xf numFmtId="14" fontId="13" fillId="10" borderId="0" xfId="2" applyNumberFormat="1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 wrapText="1"/>
    </xf>
    <xf numFmtId="0" fontId="19" fillId="6" borderId="1" xfId="0" applyFont="1" applyFill="1" applyBorder="1" applyAlignment="1">
      <alignment horizontal="center" wrapText="1"/>
    </xf>
    <xf numFmtId="49" fontId="17" fillId="6" borderId="1" xfId="0" applyNumberFormat="1" applyFont="1" applyFill="1" applyBorder="1" applyAlignment="1">
      <alignment horizontal="center"/>
    </xf>
    <xf numFmtId="0" fontId="19" fillId="9" borderId="0" xfId="0" applyFont="1" applyFill="1" applyAlignment="1">
      <alignment horizontal="center" wrapText="1"/>
    </xf>
    <xf numFmtId="0" fontId="19" fillId="9" borderId="1" xfId="0" applyFont="1" applyFill="1" applyBorder="1" applyAlignment="1">
      <alignment horizontal="center" wrapText="1"/>
    </xf>
    <xf numFmtId="0" fontId="20" fillId="9" borderId="0" xfId="0" applyFont="1" applyFill="1" applyAlignment="1">
      <alignment horizontal="center"/>
    </xf>
    <xf numFmtId="49" fontId="17" fillId="9" borderId="1" xfId="0" applyNumberFormat="1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49" fontId="17" fillId="7" borderId="1" xfId="0" applyNumberFormat="1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 wrapText="1"/>
    </xf>
    <xf numFmtId="0" fontId="24" fillId="8" borderId="1" xfId="0" applyFont="1" applyFill="1" applyBorder="1" applyAlignment="1">
      <alignment horizontal="center" wrapText="1"/>
    </xf>
    <xf numFmtId="49" fontId="21" fillId="8" borderId="1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colors>
    <mruColors>
      <color rgb="FF3399FF"/>
      <color rgb="FFDF0D32"/>
      <color rgb="FFDA2F22"/>
      <color rgb="FFCE3B2E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1645443</xdr:colOff>
      <xdr:row>0</xdr:row>
      <xdr:rowOff>0</xdr:rowOff>
    </xdr:from>
    <xdr:to>
      <xdr:col>5</xdr:col>
      <xdr:colOff>3228975</xdr:colOff>
      <xdr:row>5</xdr:row>
      <xdr:rowOff>28192</xdr:rowOff>
    </xdr:to>
    <xdr:pic>
      <xdr:nvPicPr>
        <xdr:cNvPr id="5" name="Picture 4" descr="IGA Log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0768" y="0"/>
          <a:ext cx="1583532" cy="1066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5</xdr:col>
      <xdr:colOff>1888332</xdr:colOff>
      <xdr:row>4</xdr:row>
      <xdr:rowOff>152017</xdr:rowOff>
    </xdr:to>
    <xdr:pic>
      <xdr:nvPicPr>
        <xdr:cNvPr id="3" name="Picture 2" descr="IGA 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0" y="0"/>
          <a:ext cx="1583532" cy="990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3429001</xdr:colOff>
      <xdr:row>2</xdr:row>
      <xdr:rowOff>9525</xdr:rowOff>
    </xdr:from>
    <xdr:to>
      <xdr:col>5</xdr:col>
      <xdr:colOff>1905001</xdr:colOff>
      <xdr:row>5</xdr:row>
      <xdr:rowOff>9334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1" y="447675"/>
          <a:ext cx="2552700" cy="599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828676</xdr:colOff>
      <xdr:row>0</xdr:row>
      <xdr:rowOff>0</xdr:rowOff>
    </xdr:from>
    <xdr:to>
      <xdr:col>5</xdr:col>
      <xdr:colOff>1895476</xdr:colOff>
      <xdr:row>6</xdr:row>
      <xdr:rowOff>153322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6" y="0"/>
          <a:ext cx="1066800" cy="1391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Submissions%20Blank%202014%201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142%20advertis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  <row r="12">
          <cell r="J12" t="e">
            <v>#REF!</v>
          </cell>
        </row>
        <row r="13"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J16" t="e">
            <v>#REF!</v>
          </cell>
        </row>
        <row r="17">
          <cell r="J17" t="e">
            <v>#REF!</v>
          </cell>
        </row>
        <row r="18">
          <cell r="J18" t="e">
            <v>#REF!</v>
          </cell>
        </row>
        <row r="19">
          <cell r="J19" t="e">
            <v>#REF!</v>
          </cell>
        </row>
        <row r="20">
          <cell r="J20" t="e">
            <v>#REF!</v>
          </cell>
        </row>
        <row r="21">
          <cell r="J2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A2">
            <v>41829</v>
          </cell>
          <cell r="C2">
            <v>41920</v>
          </cell>
        </row>
        <row r="3">
          <cell r="A3">
            <v>41836</v>
          </cell>
        </row>
        <row r="4">
          <cell r="A4">
            <v>41843</v>
          </cell>
        </row>
        <row r="5">
          <cell r="A5">
            <v>41850</v>
          </cell>
        </row>
        <row r="6">
          <cell r="A6">
            <v>41857</v>
          </cell>
        </row>
        <row r="7">
          <cell r="A7">
            <v>41864</v>
          </cell>
        </row>
        <row r="8">
          <cell r="A8">
            <v>41871</v>
          </cell>
        </row>
        <row r="9">
          <cell r="A9">
            <v>41878</v>
          </cell>
        </row>
        <row r="10">
          <cell r="A10">
            <v>41885</v>
          </cell>
        </row>
        <row r="11">
          <cell r="A11">
            <v>41892</v>
          </cell>
        </row>
        <row r="12">
          <cell r="A12">
            <v>41899</v>
          </cell>
        </row>
        <row r="13">
          <cell r="A13">
            <v>41906</v>
          </cell>
        </row>
        <row r="14">
          <cell r="A14">
            <v>41913</v>
          </cell>
        </row>
        <row r="15">
          <cell r="A15">
            <v>41920</v>
          </cell>
        </row>
        <row r="16">
          <cell r="A16">
            <v>41927</v>
          </cell>
        </row>
        <row r="17">
          <cell r="A17">
            <v>41934</v>
          </cell>
        </row>
        <row r="18">
          <cell r="A18">
            <v>41941</v>
          </cell>
        </row>
        <row r="19">
          <cell r="A19">
            <v>41948</v>
          </cell>
        </row>
        <row r="20">
          <cell r="A20">
            <v>41955</v>
          </cell>
        </row>
        <row r="21">
          <cell r="A21">
            <v>41962</v>
          </cell>
        </row>
        <row r="22">
          <cell r="A22">
            <v>41969</v>
          </cell>
        </row>
        <row r="23">
          <cell r="A23">
            <v>41976</v>
          </cell>
        </row>
        <row r="24">
          <cell r="A24">
            <v>41983</v>
          </cell>
        </row>
        <row r="25">
          <cell r="A25">
            <v>41990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C2">
            <v>41920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48538"/>
  <sheetViews>
    <sheetView tabSelected="1" topLeftCell="B1" zoomScale="85" zoomScaleNormal="85" workbookViewId="0">
      <pane ySplit="3" topLeftCell="A4" activePane="bottomLeft" state="frozen"/>
      <selection pane="bottomLeft" activeCell="C4" sqref="C4"/>
    </sheetView>
  </sheetViews>
  <sheetFormatPr defaultRowHeight="12.75" x14ac:dyDescent="0.2"/>
  <cols>
    <col min="1" max="1" width="13.1640625" style="4" hidden="1" customWidth="1"/>
    <col min="2" max="2" width="13.6640625" style="4" customWidth="1"/>
    <col min="3" max="3" width="31.5" style="4" customWidth="1"/>
    <col min="4" max="4" width="20.1640625" style="40" bestFit="1" customWidth="1"/>
    <col min="5" max="5" width="52.1640625" style="4" customWidth="1"/>
    <col min="6" max="6" width="55" style="41" customWidth="1"/>
    <col min="7" max="10" width="9.33203125" style="41"/>
    <col min="11" max="11" width="13.6640625" style="41" bestFit="1" customWidth="1"/>
    <col min="12" max="28" width="9.33203125" style="41"/>
    <col min="29" max="16384" width="9.33203125" style="4"/>
  </cols>
  <sheetData>
    <row r="1" spans="1:11" ht="45" customHeight="1" x14ac:dyDescent="0.4">
      <c r="A1" s="139" t="s">
        <v>34</v>
      </c>
      <c r="B1" s="140"/>
      <c r="C1" s="140"/>
      <c r="D1" s="140"/>
      <c r="E1" s="140"/>
      <c r="F1" s="140"/>
    </row>
    <row r="2" spans="1:11" x14ac:dyDescent="0.2">
      <c r="A2" s="42"/>
      <c r="B2" s="42"/>
      <c r="C2" s="42"/>
      <c r="D2" s="43"/>
      <c r="E2" s="42"/>
    </row>
    <row r="3" spans="1:11" ht="46.5" x14ac:dyDescent="0.35">
      <c r="A3" s="44" t="s">
        <v>26</v>
      </c>
      <c r="B3" s="45" t="s">
        <v>27</v>
      </c>
      <c r="C3" s="45" t="s">
        <v>28</v>
      </c>
      <c r="D3" s="45" t="s">
        <v>25</v>
      </c>
      <c r="E3" s="49" t="s">
        <v>23</v>
      </c>
      <c r="F3" s="49" t="s">
        <v>24</v>
      </c>
    </row>
    <row r="4" spans="1:11" ht="23.25" x14ac:dyDescent="0.35">
      <c r="A4" s="46">
        <v>172</v>
      </c>
      <c r="B4" s="46">
        <v>27</v>
      </c>
      <c r="C4" s="134">
        <v>44741</v>
      </c>
      <c r="D4" s="130" t="s">
        <v>32</v>
      </c>
      <c r="E4" s="37" t="s">
        <v>35</v>
      </c>
      <c r="F4" s="37"/>
    </row>
    <row r="5" spans="1:11" ht="23.25" x14ac:dyDescent="0.35">
      <c r="A5" s="46">
        <v>172</v>
      </c>
      <c r="B5" s="46">
        <f>B4+1</f>
        <v>28</v>
      </c>
      <c r="C5" s="134">
        <f>C4+7</f>
        <v>44748</v>
      </c>
      <c r="D5" s="50"/>
      <c r="E5" s="37" t="s">
        <v>35</v>
      </c>
      <c r="F5" s="37"/>
    </row>
    <row r="6" spans="1:11" ht="23.25" x14ac:dyDescent="0.35">
      <c r="A6" s="46">
        <v>172</v>
      </c>
      <c r="B6" s="46">
        <f>B5+1</f>
        <v>29</v>
      </c>
      <c r="C6" s="134">
        <f t="shared" ref="C6:C30" si="0">C5+7</f>
        <v>44755</v>
      </c>
      <c r="D6" s="50"/>
      <c r="E6" s="37" t="s">
        <v>35</v>
      </c>
      <c r="F6" s="37"/>
    </row>
    <row r="7" spans="1:11" ht="23.25" x14ac:dyDescent="0.35">
      <c r="A7" s="46">
        <v>172</v>
      </c>
      <c r="B7" s="46">
        <f t="shared" ref="B7:B30" si="1">B6+1</f>
        <v>30</v>
      </c>
      <c r="C7" s="134">
        <f t="shared" si="0"/>
        <v>44762</v>
      </c>
      <c r="D7" s="50"/>
      <c r="E7" s="37" t="s">
        <v>35</v>
      </c>
      <c r="F7" s="37"/>
    </row>
    <row r="8" spans="1:11" ht="23.25" x14ac:dyDescent="0.35">
      <c r="A8" s="46">
        <v>172</v>
      </c>
      <c r="B8" s="46">
        <f t="shared" si="1"/>
        <v>31</v>
      </c>
      <c r="C8" s="129">
        <f t="shared" si="0"/>
        <v>44769</v>
      </c>
      <c r="D8" s="50"/>
      <c r="E8" s="131"/>
      <c r="F8" s="37"/>
    </row>
    <row r="9" spans="1:11" ht="23.25" x14ac:dyDescent="0.35">
      <c r="A9" s="46">
        <v>172</v>
      </c>
      <c r="B9" s="46">
        <f t="shared" si="1"/>
        <v>32</v>
      </c>
      <c r="C9" s="129">
        <f t="shared" si="0"/>
        <v>44776</v>
      </c>
      <c r="D9" s="50"/>
      <c r="E9" s="131"/>
      <c r="F9" s="37"/>
    </row>
    <row r="10" spans="1:11" ht="23.25" x14ac:dyDescent="0.35">
      <c r="A10" s="46">
        <v>172</v>
      </c>
      <c r="B10" s="46">
        <f t="shared" si="1"/>
        <v>33</v>
      </c>
      <c r="C10" s="129">
        <f t="shared" si="0"/>
        <v>44783</v>
      </c>
      <c r="D10" s="50"/>
      <c r="E10" s="131"/>
      <c r="F10" s="131"/>
    </row>
    <row r="11" spans="1:11" ht="23.25" x14ac:dyDescent="0.35">
      <c r="A11" s="46">
        <v>172</v>
      </c>
      <c r="B11" s="46">
        <f t="shared" si="1"/>
        <v>34</v>
      </c>
      <c r="C11" s="129">
        <f t="shared" si="0"/>
        <v>44790</v>
      </c>
      <c r="D11" s="50"/>
      <c r="E11" s="131"/>
      <c r="F11" s="131"/>
    </row>
    <row r="12" spans="1:11" ht="23.25" x14ac:dyDescent="0.35">
      <c r="A12" s="46">
        <v>172</v>
      </c>
      <c r="B12" s="46">
        <f t="shared" si="1"/>
        <v>35</v>
      </c>
      <c r="C12" s="134">
        <f t="shared" si="0"/>
        <v>44797</v>
      </c>
      <c r="D12" s="50"/>
      <c r="E12" s="131" t="s">
        <v>43</v>
      </c>
      <c r="F12" s="37"/>
    </row>
    <row r="13" spans="1:11" ht="23.25" x14ac:dyDescent="0.35">
      <c r="A13" s="46">
        <v>172</v>
      </c>
      <c r="B13" s="46">
        <f t="shared" si="1"/>
        <v>36</v>
      </c>
      <c r="C13" s="129">
        <f t="shared" si="0"/>
        <v>44804</v>
      </c>
      <c r="D13" s="50"/>
      <c r="E13" s="38" t="s">
        <v>37</v>
      </c>
      <c r="F13" s="37" t="s">
        <v>38</v>
      </c>
    </row>
    <row r="14" spans="1:11" ht="23.25" x14ac:dyDescent="0.35">
      <c r="A14" s="46">
        <v>172</v>
      </c>
      <c r="B14" s="46">
        <f t="shared" si="1"/>
        <v>37</v>
      </c>
      <c r="C14" s="129">
        <f t="shared" si="0"/>
        <v>44811</v>
      </c>
      <c r="D14" s="51"/>
      <c r="E14" s="38" t="s">
        <v>37</v>
      </c>
      <c r="F14" s="137"/>
    </row>
    <row r="15" spans="1:11" ht="23.25" x14ac:dyDescent="0.35">
      <c r="A15" s="46">
        <v>172</v>
      </c>
      <c r="B15" s="46">
        <f t="shared" si="1"/>
        <v>38</v>
      </c>
      <c r="C15" s="129">
        <f t="shared" si="0"/>
        <v>44818</v>
      </c>
      <c r="D15" s="51"/>
      <c r="E15" s="38" t="s">
        <v>37</v>
      </c>
      <c r="F15" s="37" t="s">
        <v>39</v>
      </c>
    </row>
    <row r="16" spans="1:11" ht="23.25" x14ac:dyDescent="0.35">
      <c r="A16" s="46">
        <v>172</v>
      </c>
      <c r="B16" s="46">
        <f t="shared" si="1"/>
        <v>39</v>
      </c>
      <c r="C16" s="134">
        <f t="shared" si="0"/>
        <v>44825</v>
      </c>
      <c r="D16" s="51"/>
      <c r="E16" s="131" t="s">
        <v>36</v>
      </c>
      <c r="F16" s="131"/>
      <c r="K16" s="133"/>
    </row>
    <row r="17" spans="1:11" ht="23.25" x14ac:dyDescent="0.35">
      <c r="A17" s="46">
        <v>172</v>
      </c>
      <c r="B17" s="46">
        <f t="shared" si="1"/>
        <v>40</v>
      </c>
      <c r="C17" s="129">
        <f t="shared" si="0"/>
        <v>44832</v>
      </c>
      <c r="D17" s="135" t="s">
        <v>33</v>
      </c>
      <c r="E17" s="131"/>
      <c r="F17" s="131"/>
    </row>
    <row r="18" spans="1:11" ht="23.25" x14ac:dyDescent="0.35">
      <c r="A18" s="46">
        <v>172</v>
      </c>
      <c r="B18" s="46">
        <f t="shared" si="1"/>
        <v>41</v>
      </c>
      <c r="C18" s="129">
        <f t="shared" si="0"/>
        <v>44839</v>
      </c>
      <c r="D18" s="136" t="s">
        <v>32</v>
      </c>
      <c r="E18" s="131"/>
      <c r="F18" s="47"/>
    </row>
    <row r="19" spans="1:11" ht="23.25" x14ac:dyDescent="0.35">
      <c r="A19" s="46">
        <v>172</v>
      </c>
      <c r="B19" s="46">
        <f t="shared" si="1"/>
        <v>42</v>
      </c>
      <c r="C19" s="129">
        <f t="shared" si="0"/>
        <v>44846</v>
      </c>
      <c r="D19" s="52"/>
      <c r="E19" s="131"/>
      <c r="F19" s="131"/>
    </row>
    <row r="20" spans="1:11" ht="23.25" x14ac:dyDescent="0.35">
      <c r="A20" s="46">
        <v>172</v>
      </c>
      <c r="B20" s="46">
        <f t="shared" si="1"/>
        <v>43</v>
      </c>
      <c r="C20" s="129">
        <f t="shared" si="0"/>
        <v>44853</v>
      </c>
      <c r="D20" s="52"/>
      <c r="E20" s="131" t="s">
        <v>40</v>
      </c>
      <c r="F20" s="131"/>
      <c r="K20" s="138"/>
    </row>
    <row r="21" spans="1:11" ht="23.25" x14ac:dyDescent="0.35">
      <c r="A21" s="46">
        <v>172</v>
      </c>
      <c r="B21" s="46">
        <f t="shared" si="1"/>
        <v>44</v>
      </c>
      <c r="C21" s="134">
        <f t="shared" si="0"/>
        <v>44860</v>
      </c>
      <c r="D21" s="52"/>
      <c r="E21" s="131" t="s">
        <v>40</v>
      </c>
      <c r="F21" s="131"/>
      <c r="K21" s="138"/>
    </row>
    <row r="22" spans="1:11" ht="23.25" x14ac:dyDescent="0.35">
      <c r="A22" s="46">
        <v>172</v>
      </c>
      <c r="B22" s="46">
        <f t="shared" si="1"/>
        <v>45</v>
      </c>
      <c r="C22" s="129">
        <f t="shared" si="0"/>
        <v>44867</v>
      </c>
      <c r="D22" s="52"/>
      <c r="E22" s="131"/>
      <c r="F22" s="131"/>
      <c r="K22" s="138"/>
    </row>
    <row r="23" spans="1:11" ht="23.25" x14ac:dyDescent="0.35">
      <c r="A23" s="46">
        <v>172</v>
      </c>
      <c r="B23" s="46">
        <f t="shared" si="1"/>
        <v>46</v>
      </c>
      <c r="C23" s="129">
        <f t="shared" si="0"/>
        <v>44874</v>
      </c>
      <c r="D23" s="52"/>
      <c r="E23" s="131"/>
      <c r="F23" s="131"/>
      <c r="K23" s="138"/>
    </row>
    <row r="24" spans="1:11" ht="23.25" x14ac:dyDescent="0.35">
      <c r="A24" s="46">
        <v>172</v>
      </c>
      <c r="B24" s="46">
        <f t="shared" si="1"/>
        <v>47</v>
      </c>
      <c r="C24" s="129">
        <f t="shared" si="0"/>
        <v>44881</v>
      </c>
      <c r="D24" s="52"/>
      <c r="E24" s="131"/>
      <c r="F24" s="131"/>
      <c r="K24" s="138"/>
    </row>
    <row r="25" spans="1:11" ht="23.25" x14ac:dyDescent="0.35">
      <c r="A25" s="46">
        <v>172</v>
      </c>
      <c r="B25" s="46">
        <f t="shared" si="1"/>
        <v>48</v>
      </c>
      <c r="C25" s="129">
        <f t="shared" si="0"/>
        <v>44888</v>
      </c>
      <c r="D25" s="52"/>
      <c r="E25" s="131"/>
      <c r="F25" s="132"/>
    </row>
    <row r="26" spans="1:11" ht="23.25" x14ac:dyDescent="0.35">
      <c r="A26" s="46">
        <v>172</v>
      </c>
      <c r="B26" s="46">
        <f t="shared" si="1"/>
        <v>49</v>
      </c>
      <c r="C26" s="129">
        <f t="shared" si="0"/>
        <v>44895</v>
      </c>
      <c r="D26" s="52"/>
      <c r="E26" s="131" t="s">
        <v>42</v>
      </c>
      <c r="F26" s="131"/>
    </row>
    <row r="27" spans="1:11" ht="23.25" x14ac:dyDescent="0.35">
      <c r="A27" s="46">
        <v>172</v>
      </c>
      <c r="B27" s="46">
        <f t="shared" si="1"/>
        <v>50</v>
      </c>
      <c r="C27" s="134">
        <f t="shared" si="0"/>
        <v>44902</v>
      </c>
      <c r="D27" s="52"/>
      <c r="E27" s="131" t="s">
        <v>42</v>
      </c>
      <c r="F27" s="131"/>
    </row>
    <row r="28" spans="1:11" ht="23.25" x14ac:dyDescent="0.35">
      <c r="A28" s="46">
        <v>172</v>
      </c>
      <c r="B28" s="46">
        <f t="shared" si="1"/>
        <v>51</v>
      </c>
      <c r="C28" s="134">
        <f t="shared" si="0"/>
        <v>44909</v>
      </c>
      <c r="D28" s="128"/>
      <c r="E28" s="131" t="s">
        <v>42</v>
      </c>
      <c r="F28" s="131"/>
    </row>
    <row r="29" spans="1:11" ht="23.25" x14ac:dyDescent="0.35">
      <c r="B29" s="46">
        <f t="shared" si="1"/>
        <v>52</v>
      </c>
      <c r="C29" s="134">
        <f t="shared" si="0"/>
        <v>44916</v>
      </c>
      <c r="D29" s="128"/>
      <c r="E29" s="131" t="s">
        <v>42</v>
      </c>
      <c r="F29" s="131" t="s">
        <v>44</v>
      </c>
    </row>
    <row r="30" spans="1:11" ht="23.25" x14ac:dyDescent="0.35">
      <c r="B30" s="46">
        <f t="shared" si="1"/>
        <v>53</v>
      </c>
      <c r="C30" s="134">
        <f t="shared" si="0"/>
        <v>44923</v>
      </c>
      <c r="D30" s="128"/>
      <c r="E30" s="131" t="s">
        <v>41</v>
      </c>
      <c r="F30" s="131" t="s">
        <v>44</v>
      </c>
    </row>
    <row r="32" spans="1:11" ht="23.25" x14ac:dyDescent="0.35">
      <c r="B32" s="141" t="s">
        <v>31</v>
      </c>
      <c r="C32" s="141"/>
      <c r="D32" s="141"/>
      <c r="E32" s="141"/>
      <c r="F32" s="141"/>
    </row>
    <row r="1048538" spans="6:6" x14ac:dyDescent="0.2">
      <c r="F1048538" s="48"/>
    </row>
  </sheetData>
  <mergeCells count="2">
    <mergeCell ref="A1:F1"/>
    <mergeCell ref="B32:F32"/>
  </mergeCells>
  <pageMargins left="0.31496062992125984" right="0.23622047244094491" top="0.15748031496062992" bottom="0.15748031496062992" header="0.15748031496062992" footer="0.19685039370078741"/>
  <pageSetup paperSize="9"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zoomScaleNormal="100" workbookViewId="0">
      <selection activeCell="A11" sqref="A11"/>
    </sheetView>
  </sheetViews>
  <sheetFormatPr defaultRowHeight="12.75" x14ac:dyDescent="0.2"/>
  <cols>
    <col min="1" max="1" width="18.5" style="4" customWidth="1"/>
    <col min="2" max="2" width="17.33203125" style="4" customWidth="1"/>
    <col min="3" max="3" width="13.33203125" style="4" customWidth="1"/>
    <col min="4" max="4" width="63.83203125" style="4" customWidth="1"/>
    <col min="5" max="5" width="14.83203125" style="4" customWidth="1"/>
    <col min="6" max="6" width="83.6640625" style="4" customWidth="1"/>
    <col min="7" max="7" width="9.33203125" style="4" customWidth="1"/>
    <col min="8" max="16384" width="9.33203125" style="4"/>
  </cols>
  <sheetData>
    <row r="1" spans="1:7" ht="18.75" x14ac:dyDescent="0.3">
      <c r="A1" s="68"/>
      <c r="B1" s="142"/>
      <c r="C1" s="142"/>
      <c r="D1" s="68"/>
      <c r="E1" s="68"/>
      <c r="F1" s="69"/>
    </row>
    <row r="2" spans="1:7" ht="15.75" customHeight="1" thickBot="1" x14ac:dyDescent="0.25">
      <c r="A2" s="70" t="s">
        <v>0</v>
      </c>
      <c r="B2" s="71" t="s">
        <v>4</v>
      </c>
      <c r="C2" s="72">
        <f>Data!A25</f>
        <v>44909</v>
      </c>
      <c r="D2" s="68"/>
      <c r="E2" s="68"/>
      <c r="F2" s="69"/>
    </row>
    <row r="3" spans="1:7" ht="15.75" customHeight="1" thickTop="1" thickBot="1" x14ac:dyDescent="0.25">
      <c r="A3" s="70" t="s">
        <v>1</v>
      </c>
      <c r="B3" s="73"/>
      <c r="C3" s="74"/>
      <c r="D3" s="68"/>
      <c r="E3" s="68"/>
      <c r="F3" s="69"/>
    </row>
    <row r="4" spans="1:7" ht="15.75" customHeight="1" thickTop="1" thickBot="1" x14ac:dyDescent="0.25">
      <c r="A4" s="70" t="s">
        <v>3</v>
      </c>
      <c r="B4" s="73"/>
      <c r="C4" s="74"/>
      <c r="D4" s="71"/>
      <c r="E4" s="68"/>
      <c r="F4" s="69"/>
    </row>
    <row r="5" spans="1:7" ht="15.75" customHeight="1" thickTop="1" thickBot="1" x14ac:dyDescent="0.55000000000000004">
      <c r="A5" s="75" t="s">
        <v>11</v>
      </c>
      <c r="B5" s="73"/>
      <c r="C5" s="74"/>
      <c r="D5" s="76"/>
      <c r="E5" s="68"/>
      <c r="F5" s="143" t="s">
        <v>10</v>
      </c>
    </row>
    <row r="6" spans="1:7" ht="15.75" customHeight="1" thickTop="1" thickBot="1" x14ac:dyDescent="0.55000000000000004">
      <c r="A6" s="75" t="s">
        <v>2</v>
      </c>
      <c r="B6" s="75" t="s">
        <v>7</v>
      </c>
      <c r="C6" s="77"/>
      <c r="D6" s="76"/>
      <c r="E6" s="68"/>
      <c r="F6" s="143"/>
    </row>
    <row r="7" spans="1:7" ht="15.75" customHeight="1" thickTop="1" x14ac:dyDescent="0.2">
      <c r="A7" s="78" t="s">
        <v>8</v>
      </c>
      <c r="B7" s="145"/>
      <c r="C7" s="145"/>
      <c r="D7" s="79"/>
      <c r="E7" s="68"/>
      <c r="F7" s="144"/>
    </row>
    <row r="8" spans="1:7" ht="25.5" x14ac:dyDescent="0.2">
      <c r="A8" s="80" t="s">
        <v>19</v>
      </c>
      <c r="B8" s="81" t="s">
        <v>20</v>
      </c>
      <c r="C8" s="81" t="s">
        <v>22</v>
      </c>
      <c r="D8" s="82" t="s">
        <v>12</v>
      </c>
      <c r="E8" s="81" t="s">
        <v>21</v>
      </c>
      <c r="F8" s="80" t="s">
        <v>13</v>
      </c>
    </row>
    <row r="9" spans="1:7" ht="12.75" customHeight="1" x14ac:dyDescent="0.2">
      <c r="A9" s="18">
        <v>44377</v>
      </c>
      <c r="B9" s="19" t="s">
        <v>14</v>
      </c>
      <c r="C9" s="20">
        <v>10</v>
      </c>
      <c r="D9" s="21" t="s">
        <v>15</v>
      </c>
      <c r="E9" s="20">
        <v>1.99</v>
      </c>
      <c r="F9" s="22"/>
      <c r="G9" s="23"/>
    </row>
    <row r="10" spans="1:7" ht="12.75" customHeight="1" x14ac:dyDescent="0.2">
      <c r="A10" s="18">
        <v>44377</v>
      </c>
      <c r="B10" s="19" t="s">
        <v>17</v>
      </c>
      <c r="C10" s="20">
        <v>20</v>
      </c>
      <c r="D10" s="21" t="s">
        <v>18</v>
      </c>
      <c r="E10" s="20">
        <v>1.99</v>
      </c>
      <c r="F10" s="22"/>
      <c r="G10" s="23"/>
    </row>
    <row r="11" spans="1:7" ht="12.75" customHeight="1" x14ac:dyDescent="0.2">
      <c r="A11" s="18"/>
      <c r="B11" s="19"/>
      <c r="C11" s="20"/>
      <c r="D11" s="21"/>
      <c r="E11" s="20"/>
      <c r="F11" s="22"/>
      <c r="G11" s="23"/>
    </row>
    <row r="12" spans="1:7" ht="12.75" customHeight="1" x14ac:dyDescent="0.2">
      <c r="A12" s="24">
        <f>A9+28</f>
        <v>44405</v>
      </c>
      <c r="B12" s="19" t="s">
        <v>14</v>
      </c>
      <c r="C12" s="20">
        <v>16</v>
      </c>
      <c r="D12" s="21" t="s">
        <v>15</v>
      </c>
      <c r="E12" s="20">
        <v>1.5</v>
      </c>
      <c r="F12" s="22" t="s">
        <v>16</v>
      </c>
      <c r="G12" s="23"/>
    </row>
    <row r="13" spans="1:7" ht="12.75" customHeight="1" x14ac:dyDescent="0.2">
      <c r="A13" s="24">
        <f>A10+28</f>
        <v>44405</v>
      </c>
      <c r="B13" s="19" t="s">
        <v>17</v>
      </c>
      <c r="C13" s="20">
        <v>32</v>
      </c>
      <c r="D13" s="21" t="s">
        <v>18</v>
      </c>
      <c r="E13" s="20">
        <v>1.5</v>
      </c>
      <c r="F13" s="22" t="s">
        <v>16</v>
      </c>
      <c r="G13" s="23"/>
    </row>
    <row r="14" spans="1:7" ht="12.75" customHeight="1" x14ac:dyDescent="0.2">
      <c r="A14" s="24"/>
      <c r="B14" s="19"/>
      <c r="C14" s="20"/>
      <c r="D14" s="21"/>
      <c r="E14" s="20"/>
      <c r="F14" s="22"/>
      <c r="G14" s="23"/>
    </row>
    <row r="15" spans="1:7" ht="12.75" customHeight="1" x14ac:dyDescent="0.2">
      <c r="A15" s="24">
        <f>A12+28</f>
        <v>44433</v>
      </c>
      <c r="B15" s="19" t="s">
        <v>14</v>
      </c>
      <c r="C15" s="20">
        <v>10</v>
      </c>
      <c r="D15" s="21" t="s">
        <v>15</v>
      </c>
      <c r="E15" s="20">
        <v>1.99</v>
      </c>
      <c r="F15" s="25"/>
      <c r="G15" s="23"/>
    </row>
    <row r="16" spans="1:7" ht="12.75" customHeight="1" x14ac:dyDescent="0.2">
      <c r="A16" s="24">
        <f>A13+28</f>
        <v>44433</v>
      </c>
      <c r="B16" s="19" t="s">
        <v>17</v>
      </c>
      <c r="C16" s="20">
        <v>20</v>
      </c>
      <c r="D16" s="21" t="s">
        <v>18</v>
      </c>
      <c r="E16" s="20">
        <v>1.99</v>
      </c>
      <c r="F16" s="25"/>
      <c r="G16" s="23"/>
    </row>
    <row r="17" spans="1:7" ht="12.75" customHeight="1" x14ac:dyDescent="0.2">
      <c r="A17" s="24"/>
      <c r="B17" s="19"/>
      <c r="C17" s="20"/>
      <c r="D17" s="21"/>
      <c r="E17" s="20"/>
      <c r="F17" s="25"/>
      <c r="G17" s="23"/>
    </row>
    <row r="18" spans="1:7" ht="12.75" customHeight="1" x14ac:dyDescent="0.2">
      <c r="A18" s="24">
        <f>A15+35</f>
        <v>44468</v>
      </c>
      <c r="B18" s="19" t="s">
        <v>14</v>
      </c>
      <c r="C18" s="20">
        <v>16</v>
      </c>
      <c r="D18" s="21" t="s">
        <v>15</v>
      </c>
      <c r="E18" s="20">
        <v>1.5</v>
      </c>
      <c r="F18" s="22" t="s">
        <v>16</v>
      </c>
      <c r="G18" s="23"/>
    </row>
    <row r="19" spans="1:7" ht="12.75" customHeight="1" x14ac:dyDescent="0.2">
      <c r="A19" s="24">
        <f>A16+35</f>
        <v>44468</v>
      </c>
      <c r="B19" s="19" t="s">
        <v>17</v>
      </c>
      <c r="C19" s="20">
        <v>32</v>
      </c>
      <c r="D19" s="21" t="s">
        <v>18</v>
      </c>
      <c r="E19" s="20">
        <v>1.5</v>
      </c>
      <c r="F19" s="22" t="s">
        <v>16</v>
      </c>
      <c r="G19" s="23"/>
    </row>
    <row r="20" spans="1:7" ht="12.75" customHeight="1" x14ac:dyDescent="0.2">
      <c r="A20" s="24"/>
      <c r="B20" s="19"/>
      <c r="C20" s="20"/>
      <c r="D20" s="21"/>
      <c r="E20" s="20"/>
      <c r="F20" s="22"/>
      <c r="G20" s="23"/>
    </row>
    <row r="21" spans="1:7" ht="12.75" customHeight="1" x14ac:dyDescent="0.2">
      <c r="A21" s="24">
        <f>A18+28</f>
        <v>44496</v>
      </c>
      <c r="B21" s="19" t="s">
        <v>14</v>
      </c>
      <c r="C21" s="20">
        <v>10</v>
      </c>
      <c r="D21" s="21" t="s">
        <v>15</v>
      </c>
      <c r="E21" s="20">
        <v>1.99</v>
      </c>
      <c r="F21" s="25"/>
      <c r="G21" s="23"/>
    </row>
    <row r="22" spans="1:7" ht="12.75" customHeight="1" x14ac:dyDescent="0.2">
      <c r="A22" s="24">
        <f>A19+28</f>
        <v>44496</v>
      </c>
      <c r="B22" s="19" t="s">
        <v>17</v>
      </c>
      <c r="C22" s="20">
        <v>20</v>
      </c>
      <c r="D22" s="21" t="s">
        <v>18</v>
      </c>
      <c r="E22" s="20">
        <v>1.99</v>
      </c>
      <c r="F22" s="25"/>
      <c r="G22" s="23"/>
    </row>
    <row r="23" spans="1:7" ht="12.75" customHeight="1" x14ac:dyDescent="0.2">
      <c r="A23" s="24"/>
      <c r="B23" s="19"/>
      <c r="C23" s="20"/>
      <c r="D23" s="21"/>
      <c r="E23" s="20"/>
      <c r="F23" s="25"/>
      <c r="G23" s="23"/>
    </row>
    <row r="24" spans="1:7" ht="12.75" customHeight="1" x14ac:dyDescent="0.2">
      <c r="A24" s="24">
        <f>A21+28</f>
        <v>44524</v>
      </c>
      <c r="B24" s="19" t="s">
        <v>14</v>
      </c>
      <c r="C24" s="20">
        <v>10</v>
      </c>
      <c r="D24" s="21" t="s">
        <v>15</v>
      </c>
      <c r="E24" s="20">
        <v>1.99</v>
      </c>
      <c r="F24" s="25"/>
      <c r="G24" s="23"/>
    </row>
    <row r="25" spans="1:7" ht="12.75" customHeight="1" x14ac:dyDescent="0.2">
      <c r="A25" s="24">
        <f>A22+28</f>
        <v>44524</v>
      </c>
      <c r="B25" s="19" t="s">
        <v>17</v>
      </c>
      <c r="C25" s="20">
        <v>20</v>
      </c>
      <c r="D25" s="21" t="s">
        <v>18</v>
      </c>
      <c r="E25" s="20">
        <v>1.99</v>
      </c>
      <c r="F25" s="25"/>
      <c r="G25" s="23"/>
    </row>
    <row r="26" spans="1:7" ht="12.75" customHeight="1" x14ac:dyDescent="0.2">
      <c r="A26" s="24"/>
      <c r="B26" s="26"/>
      <c r="C26" s="20"/>
      <c r="D26" s="27"/>
      <c r="E26" s="20"/>
      <c r="F26" s="25"/>
      <c r="G26" s="23"/>
    </row>
    <row r="27" spans="1:7" ht="12.75" customHeight="1" x14ac:dyDescent="0.2">
      <c r="A27" s="24"/>
      <c r="B27" s="26"/>
      <c r="C27" s="20"/>
      <c r="D27" s="27"/>
      <c r="E27" s="20"/>
      <c r="F27" s="25"/>
      <c r="G27" s="23"/>
    </row>
    <row r="28" spans="1:7" ht="12.75" customHeight="1" x14ac:dyDescent="0.2">
      <c r="A28" s="24"/>
      <c r="B28" s="26"/>
      <c r="C28" s="20"/>
      <c r="D28" s="27"/>
      <c r="E28" s="20"/>
      <c r="F28" s="25"/>
      <c r="G28" s="23"/>
    </row>
    <row r="29" spans="1:7" ht="12.75" customHeight="1" x14ac:dyDescent="0.2">
      <c r="A29" s="24"/>
      <c r="B29" s="26"/>
      <c r="C29" s="20"/>
      <c r="D29" s="27"/>
      <c r="E29" s="20"/>
      <c r="F29" s="25"/>
      <c r="G29" s="23"/>
    </row>
    <row r="30" spans="1:7" ht="12.75" customHeight="1" x14ac:dyDescent="0.2">
      <c r="A30" s="24"/>
      <c r="B30" s="26"/>
      <c r="C30" s="20"/>
      <c r="D30" s="27"/>
      <c r="E30" s="20"/>
      <c r="F30" s="25"/>
      <c r="G30" s="23"/>
    </row>
    <row r="31" spans="1:7" ht="12.75" customHeight="1" x14ac:dyDescent="0.2">
      <c r="A31" s="24"/>
      <c r="B31" s="19"/>
      <c r="C31" s="20"/>
      <c r="D31" s="27"/>
      <c r="E31" s="20"/>
      <c r="F31" s="25"/>
      <c r="G31" s="23"/>
    </row>
    <row r="32" spans="1:7" ht="12.75" customHeight="1" x14ac:dyDescent="0.2">
      <c r="A32" s="24"/>
      <c r="B32" s="26"/>
      <c r="C32" s="20"/>
      <c r="D32" s="27"/>
      <c r="E32" s="20"/>
      <c r="F32" s="25"/>
      <c r="G32" s="23"/>
    </row>
    <row r="33" spans="1:7" ht="12.75" customHeight="1" x14ac:dyDescent="0.2">
      <c r="A33" s="24"/>
      <c r="B33" s="26"/>
      <c r="C33" s="20"/>
      <c r="D33" s="27"/>
      <c r="E33" s="20"/>
      <c r="F33" s="25"/>
      <c r="G33" s="23"/>
    </row>
    <row r="34" spans="1:7" ht="12.75" customHeight="1" x14ac:dyDescent="0.2">
      <c r="A34" s="24"/>
      <c r="B34" s="26"/>
      <c r="C34" s="28"/>
      <c r="D34" s="27"/>
      <c r="E34" s="28"/>
      <c r="F34" s="25"/>
      <c r="G34" s="23"/>
    </row>
    <row r="35" spans="1:7" ht="12.75" customHeight="1" x14ac:dyDescent="0.2">
      <c r="A35" s="24"/>
      <c r="B35" s="29"/>
      <c r="C35" s="28"/>
      <c r="D35" s="27"/>
      <c r="E35" s="28"/>
      <c r="F35" s="25"/>
      <c r="G35" s="23"/>
    </row>
    <row r="36" spans="1:7" ht="12.75" customHeight="1" x14ac:dyDescent="0.2">
      <c r="A36" s="24"/>
      <c r="B36" s="29"/>
      <c r="C36" s="28"/>
      <c r="D36" s="27"/>
      <c r="E36" s="28"/>
      <c r="F36" s="25"/>
      <c r="G36" s="23"/>
    </row>
    <row r="37" spans="1:7" ht="12.75" customHeight="1" x14ac:dyDescent="0.2">
      <c r="A37" s="24"/>
      <c r="B37" s="29"/>
      <c r="C37" s="28"/>
      <c r="D37" s="27"/>
      <c r="E37" s="28"/>
      <c r="F37" s="25"/>
      <c r="G37" s="23"/>
    </row>
    <row r="38" spans="1:7" ht="12.75" customHeight="1" x14ac:dyDescent="0.2">
      <c r="A38" s="24"/>
      <c r="B38" s="29"/>
      <c r="C38" s="28"/>
      <c r="D38" s="27"/>
      <c r="E38" s="28"/>
      <c r="F38" s="25"/>
      <c r="G38" s="23"/>
    </row>
    <row r="39" spans="1:7" ht="12.75" customHeight="1" x14ac:dyDescent="0.2">
      <c r="A39" s="24"/>
      <c r="B39" s="29"/>
      <c r="C39" s="28"/>
      <c r="D39" s="27"/>
      <c r="E39" s="28"/>
      <c r="F39" s="25"/>
      <c r="G39" s="23"/>
    </row>
    <row r="40" spans="1:7" ht="12.75" customHeight="1" x14ac:dyDescent="0.2">
      <c r="A40" s="24"/>
      <c r="B40" s="29"/>
      <c r="C40" s="28"/>
      <c r="D40" s="27"/>
      <c r="E40" s="28"/>
      <c r="F40" s="25"/>
      <c r="G40" s="23"/>
    </row>
    <row r="41" spans="1:7" ht="12.75" customHeight="1" x14ac:dyDescent="0.2">
      <c r="A41" s="24"/>
      <c r="B41" s="29"/>
      <c r="C41" s="28"/>
      <c r="D41" s="27"/>
      <c r="E41" s="28"/>
      <c r="F41" s="25"/>
    </row>
    <row r="42" spans="1:7" ht="12.75" customHeight="1" x14ac:dyDescent="0.2">
      <c r="A42" s="24"/>
      <c r="B42" s="29"/>
      <c r="C42" s="28"/>
      <c r="D42" s="27"/>
      <c r="E42" s="28"/>
      <c r="F42" s="25"/>
    </row>
    <row r="43" spans="1:7" ht="12.75" customHeight="1" x14ac:dyDescent="0.2">
      <c r="A43" s="24"/>
      <c r="B43" s="29"/>
      <c r="C43" s="28"/>
      <c r="D43" s="27"/>
      <c r="E43" s="28"/>
      <c r="F43" s="25"/>
    </row>
    <row r="44" spans="1:7" ht="12.75" customHeight="1" x14ac:dyDescent="0.2">
      <c r="A44" s="24"/>
      <c r="B44" s="29"/>
      <c r="C44" s="28"/>
      <c r="D44" s="27"/>
      <c r="E44" s="28"/>
      <c r="F44" s="25"/>
    </row>
    <row r="45" spans="1:7" ht="12.75" customHeight="1" x14ac:dyDescent="0.2">
      <c r="A45" s="24"/>
      <c r="B45" s="29"/>
      <c r="C45" s="28"/>
      <c r="D45" s="27"/>
      <c r="E45" s="28"/>
      <c r="F45" s="25"/>
    </row>
    <row r="46" spans="1:7" ht="12.75" customHeight="1" x14ac:dyDescent="0.2">
      <c r="A46" s="24"/>
      <c r="B46" s="29"/>
      <c r="C46" s="28"/>
      <c r="D46" s="27"/>
      <c r="E46" s="28"/>
      <c r="F46" s="25"/>
    </row>
    <row r="47" spans="1:7" ht="12.75" customHeight="1" x14ac:dyDescent="0.2">
      <c r="A47" s="24"/>
      <c r="B47" s="29"/>
      <c r="C47" s="28"/>
      <c r="D47" s="27"/>
      <c r="E47" s="28"/>
      <c r="F47" s="25"/>
    </row>
    <row r="48" spans="1:7" ht="12.75" customHeight="1" x14ac:dyDescent="0.2">
      <c r="A48" s="24"/>
      <c r="B48" s="29"/>
      <c r="C48" s="28"/>
      <c r="D48" s="27"/>
      <c r="E48" s="28"/>
      <c r="F48" s="25"/>
    </row>
    <row r="49" spans="1:6" ht="12.75" customHeight="1" x14ac:dyDescent="0.2">
      <c r="A49" s="24"/>
      <c r="B49" s="29"/>
      <c r="C49" s="28"/>
      <c r="D49" s="27"/>
      <c r="E49" s="28"/>
      <c r="F49" s="25"/>
    </row>
    <row r="50" spans="1:6" ht="12.75" customHeight="1" x14ac:dyDescent="0.2">
      <c r="A50" s="24"/>
      <c r="B50" s="29"/>
      <c r="C50" s="28"/>
      <c r="D50" s="27"/>
      <c r="E50" s="28"/>
      <c r="F50" s="25"/>
    </row>
    <row r="51" spans="1:6" ht="12.75" customHeight="1" x14ac:dyDescent="0.2">
      <c r="A51" s="24"/>
      <c r="B51" s="29"/>
      <c r="C51" s="28"/>
      <c r="D51" s="27"/>
      <c r="E51" s="28"/>
      <c r="F51" s="25"/>
    </row>
    <row r="52" spans="1:6" ht="12.75" customHeight="1" x14ac:dyDescent="0.2">
      <c r="A52" s="24"/>
      <c r="B52" s="29"/>
      <c r="C52" s="28"/>
      <c r="D52" s="27"/>
      <c r="E52" s="28"/>
      <c r="F52" s="25"/>
    </row>
    <row r="53" spans="1:6" ht="12.75" customHeight="1" x14ac:dyDescent="0.2">
      <c r="A53" s="24"/>
      <c r="B53" s="29"/>
      <c r="C53" s="28"/>
      <c r="D53" s="27"/>
      <c r="E53" s="28"/>
      <c r="F53" s="25"/>
    </row>
    <row r="54" spans="1:6" ht="12.75" customHeight="1" x14ac:dyDescent="0.2">
      <c r="A54" s="24"/>
      <c r="B54" s="29"/>
      <c r="C54" s="28"/>
      <c r="D54" s="27"/>
      <c r="E54" s="28"/>
      <c r="F54" s="25"/>
    </row>
    <row r="55" spans="1:6" ht="12.75" customHeight="1" x14ac:dyDescent="0.2">
      <c r="A55" s="24"/>
      <c r="B55" s="29"/>
      <c r="C55" s="28"/>
      <c r="D55" s="27"/>
      <c r="E55" s="28"/>
      <c r="F55" s="25"/>
    </row>
    <row r="56" spans="1:6" ht="12.75" customHeight="1" x14ac:dyDescent="0.2">
      <c r="A56" s="24"/>
      <c r="B56" s="29"/>
      <c r="C56" s="28"/>
      <c r="D56" s="27"/>
      <c r="E56" s="28"/>
      <c r="F56" s="25"/>
    </row>
    <row r="57" spans="1:6" ht="12.75" customHeight="1" x14ac:dyDescent="0.2">
      <c r="A57" s="24"/>
      <c r="B57" s="29"/>
      <c r="C57" s="28"/>
      <c r="D57" s="27"/>
      <c r="E57" s="28"/>
      <c r="F57" s="25"/>
    </row>
    <row r="58" spans="1:6" ht="12.75" customHeight="1" x14ac:dyDescent="0.2">
      <c r="A58" s="24"/>
      <c r="B58" s="29"/>
      <c r="C58" s="28"/>
      <c r="D58" s="27"/>
      <c r="E58" s="28"/>
      <c r="F58" s="25"/>
    </row>
    <row r="59" spans="1:6" ht="12.75" customHeight="1" x14ac:dyDescent="0.2">
      <c r="A59" s="24"/>
      <c r="B59" s="29"/>
      <c r="C59" s="28"/>
      <c r="D59" s="27"/>
      <c r="E59" s="28"/>
      <c r="F59" s="25"/>
    </row>
    <row r="60" spans="1:6" ht="12.75" customHeight="1" x14ac:dyDescent="0.2">
      <c r="A60" s="24"/>
      <c r="B60" s="29"/>
      <c r="C60" s="28"/>
      <c r="D60" s="27"/>
      <c r="E60" s="28"/>
      <c r="F60" s="25"/>
    </row>
    <row r="61" spans="1:6" ht="12.75" customHeight="1" x14ac:dyDescent="0.2">
      <c r="A61" s="24"/>
      <c r="B61" s="29"/>
      <c r="C61" s="28"/>
      <c r="D61" s="27"/>
      <c r="E61" s="28"/>
      <c r="F61" s="25"/>
    </row>
    <row r="62" spans="1:6" ht="12.75" customHeight="1" x14ac:dyDescent="0.2">
      <c r="A62" s="24"/>
      <c r="B62" s="29"/>
      <c r="C62" s="28"/>
      <c r="D62" s="27"/>
      <c r="E62" s="28"/>
      <c r="F62" s="25"/>
    </row>
    <row r="63" spans="1:6" ht="12.75" customHeight="1" x14ac:dyDescent="0.2">
      <c r="A63" s="24"/>
      <c r="B63" s="29"/>
      <c r="C63" s="28"/>
      <c r="D63" s="27"/>
      <c r="E63" s="28"/>
      <c r="F63" s="25"/>
    </row>
    <row r="64" spans="1:6" ht="12.75" customHeight="1" x14ac:dyDescent="0.2">
      <c r="A64" s="24"/>
      <c r="B64" s="29"/>
      <c r="C64" s="28"/>
      <c r="D64" s="27"/>
      <c r="E64" s="28"/>
      <c r="F64" s="25"/>
    </row>
    <row r="65" spans="1:5" x14ac:dyDescent="0.2">
      <c r="A65" s="30" t="s">
        <v>9</v>
      </c>
      <c r="B65" s="5"/>
      <c r="C65" s="5"/>
      <c r="E65" s="5"/>
    </row>
    <row r="66" spans="1:5" x14ac:dyDescent="0.2">
      <c r="A66" s="5"/>
      <c r="B66" s="5"/>
      <c r="C66" s="5"/>
      <c r="E66" s="5"/>
    </row>
    <row r="67" spans="1:5" x14ac:dyDescent="0.2">
      <c r="A67" s="5"/>
      <c r="B67" s="31"/>
      <c r="C67" s="31"/>
      <c r="D67" s="32" t="s">
        <v>5</v>
      </c>
      <c r="E67" s="5"/>
    </row>
    <row r="68" spans="1:5" x14ac:dyDescent="0.2">
      <c r="A68" s="5"/>
      <c r="B68" s="33"/>
      <c r="C68" s="33"/>
      <c r="D68" s="32" t="s">
        <v>6</v>
      </c>
      <c r="E68" s="5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12:A64" xr:uid="{00000000-0002-0000-0100-000000000000}">
      <formula1>Weekly</formula1>
    </dataValidation>
  </dataValidations>
  <pageMargins left="0.56999999999999995" right="0.73" top="0.51" bottom="0.56999999999999995" header="0.5" footer="0.28000000000000003"/>
  <pageSetup paperSize="9" orientation="landscape" r:id="rId1"/>
  <headerFooter alignWithMargins="0">
    <oddFooter>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000"/>
  </sheetPr>
  <dimension ref="A1:G76"/>
  <sheetViews>
    <sheetView zoomScaleNormal="100" workbookViewId="0">
      <pane ySplit="8" topLeftCell="A9" activePane="bottomLeft" state="frozen"/>
      <selection pane="bottomLeft" activeCell="B2" sqref="B2"/>
    </sheetView>
  </sheetViews>
  <sheetFormatPr defaultRowHeight="12.75" x14ac:dyDescent="0.2"/>
  <cols>
    <col min="1" max="1" width="16.5" style="53" customWidth="1"/>
    <col min="2" max="2" width="14.1640625" style="53" customWidth="1"/>
    <col min="3" max="3" width="11.6640625" style="53" customWidth="1"/>
    <col min="4" max="4" width="60.6640625" style="53" customWidth="1"/>
    <col min="5" max="5" width="10.6640625" style="53" bestFit="1" customWidth="1"/>
    <col min="6" max="6" width="34.1640625" style="64" bestFit="1" customWidth="1"/>
    <col min="7" max="7" width="9.33203125" style="53" customWidth="1"/>
    <col min="8" max="16384" width="9.33203125" style="53"/>
  </cols>
  <sheetData>
    <row r="1" spans="1:7" ht="18.75" x14ac:dyDescent="0.3">
      <c r="A1" s="98"/>
      <c r="B1" s="148"/>
      <c r="C1" s="148"/>
      <c r="D1" s="98"/>
      <c r="E1" s="98"/>
      <c r="F1" s="99"/>
    </row>
    <row r="2" spans="1:7" ht="15.75" customHeight="1" thickBot="1" x14ac:dyDescent="0.25">
      <c r="A2" s="100" t="s">
        <v>0</v>
      </c>
      <c r="B2" s="102" t="str">
        <f>TEXT(Week_1,"DD-MMM-YY") &amp; "  To:"</f>
        <v>29-Jun-22  To:</v>
      </c>
      <c r="C2" s="102">
        <f>Data!A25+13</f>
        <v>44922</v>
      </c>
      <c r="D2" s="98"/>
      <c r="E2" s="98"/>
      <c r="F2" s="99"/>
    </row>
    <row r="3" spans="1:7" ht="15.75" customHeight="1" thickTop="1" thickBot="1" x14ac:dyDescent="0.25">
      <c r="A3" s="100" t="s">
        <v>1</v>
      </c>
      <c r="B3" s="103"/>
      <c r="C3" s="104"/>
      <c r="D3" s="98"/>
      <c r="E3" s="98"/>
      <c r="F3" s="99"/>
    </row>
    <row r="4" spans="1:7" ht="15.75" customHeight="1" thickTop="1" thickBot="1" x14ac:dyDescent="0.25">
      <c r="A4" s="100" t="s">
        <v>3</v>
      </c>
      <c r="B4" s="103"/>
      <c r="C4" s="104"/>
      <c r="D4" s="101"/>
      <c r="E4" s="98"/>
      <c r="F4" s="99"/>
    </row>
    <row r="5" spans="1:7" ht="15.75" customHeight="1" thickTop="1" thickBot="1" x14ac:dyDescent="0.55000000000000004">
      <c r="A5" s="105" t="s">
        <v>11</v>
      </c>
      <c r="B5" s="103"/>
      <c r="C5" s="104"/>
      <c r="D5" s="106"/>
      <c r="E5" s="98"/>
      <c r="F5" s="146" t="s">
        <v>10</v>
      </c>
    </row>
    <row r="6" spans="1:7" ht="15.75" customHeight="1" thickTop="1" thickBot="1" x14ac:dyDescent="0.55000000000000004">
      <c r="A6" s="105" t="s">
        <v>2</v>
      </c>
      <c r="B6" s="105" t="s">
        <v>7</v>
      </c>
      <c r="C6" s="107"/>
      <c r="D6" s="106"/>
      <c r="E6" s="98"/>
      <c r="F6" s="146"/>
    </row>
    <row r="7" spans="1:7" ht="15.75" customHeight="1" thickTop="1" x14ac:dyDescent="0.2">
      <c r="A7" s="108" t="s">
        <v>8</v>
      </c>
      <c r="B7" s="149"/>
      <c r="C7" s="149"/>
      <c r="D7" s="109"/>
      <c r="E7" s="98"/>
      <c r="F7" s="147"/>
    </row>
    <row r="8" spans="1:7" ht="25.5" customHeight="1" x14ac:dyDescent="0.2">
      <c r="A8" s="110" t="s">
        <v>30</v>
      </c>
      <c r="B8" s="111" t="s">
        <v>20</v>
      </c>
      <c r="C8" s="111" t="s">
        <v>22</v>
      </c>
      <c r="D8" s="112" t="s">
        <v>12</v>
      </c>
      <c r="E8" s="111" t="s">
        <v>21</v>
      </c>
      <c r="F8" s="110" t="s">
        <v>13</v>
      </c>
    </row>
    <row r="9" spans="1:7" ht="12.75" customHeight="1" x14ac:dyDescent="0.2">
      <c r="A9" s="54"/>
      <c r="B9" s="55"/>
      <c r="C9" s="56"/>
      <c r="D9" s="57"/>
      <c r="E9" s="56"/>
      <c r="F9" s="58"/>
      <c r="G9" s="59"/>
    </row>
    <row r="10" spans="1:7" ht="12.75" customHeight="1" x14ac:dyDescent="0.2">
      <c r="A10" s="54"/>
      <c r="B10" s="55"/>
      <c r="C10" s="56"/>
      <c r="D10" s="57"/>
      <c r="E10" s="56"/>
      <c r="F10" s="58"/>
      <c r="G10" s="59"/>
    </row>
    <row r="11" spans="1:7" ht="12.75" customHeight="1" x14ac:dyDescent="0.2">
      <c r="A11" s="54"/>
      <c r="B11" s="55"/>
      <c r="C11" s="56"/>
      <c r="D11" s="57"/>
      <c r="E11" s="56"/>
      <c r="F11" s="58"/>
      <c r="G11" s="59"/>
    </row>
    <row r="12" spans="1:7" ht="12.75" customHeight="1" x14ac:dyDescent="0.2">
      <c r="A12" s="54"/>
      <c r="B12" s="55"/>
      <c r="C12" s="56"/>
      <c r="D12" s="57"/>
      <c r="E12" s="56"/>
      <c r="F12" s="58"/>
      <c r="G12" s="59"/>
    </row>
    <row r="13" spans="1:7" ht="12.75" customHeight="1" x14ac:dyDescent="0.2">
      <c r="A13" s="54"/>
      <c r="B13" s="55"/>
      <c r="C13" s="56"/>
      <c r="D13" s="57"/>
      <c r="E13" s="56"/>
      <c r="F13" s="58"/>
      <c r="G13" s="59"/>
    </row>
    <row r="14" spans="1:7" ht="12.75" customHeight="1" x14ac:dyDescent="0.2">
      <c r="A14" s="54"/>
      <c r="B14" s="55"/>
      <c r="C14" s="56"/>
      <c r="D14" s="57"/>
      <c r="E14" s="56"/>
      <c r="F14" s="58"/>
      <c r="G14" s="59"/>
    </row>
    <row r="15" spans="1:7" ht="12.75" customHeight="1" x14ac:dyDescent="0.2">
      <c r="A15" s="54"/>
      <c r="B15" s="55"/>
      <c r="C15" s="56"/>
      <c r="D15" s="57"/>
      <c r="E15" s="56"/>
      <c r="F15" s="58"/>
      <c r="G15" s="59"/>
    </row>
    <row r="16" spans="1:7" ht="12.75" customHeight="1" x14ac:dyDescent="0.2">
      <c r="A16" s="54"/>
      <c r="B16" s="55"/>
      <c r="C16" s="56"/>
      <c r="D16" s="57"/>
      <c r="E16" s="56"/>
      <c r="F16" s="58"/>
      <c r="G16" s="59"/>
    </row>
    <row r="17" spans="1:7" ht="12.75" customHeight="1" x14ac:dyDescent="0.2">
      <c r="A17" s="54"/>
      <c r="B17" s="55"/>
      <c r="C17" s="56"/>
      <c r="D17" s="57"/>
      <c r="E17" s="56"/>
      <c r="F17" s="58"/>
      <c r="G17" s="59"/>
    </row>
    <row r="18" spans="1:7" ht="12.75" customHeight="1" x14ac:dyDescent="0.2">
      <c r="A18" s="54"/>
      <c r="B18" s="55"/>
      <c r="C18" s="56"/>
      <c r="D18" s="57"/>
      <c r="E18" s="56"/>
      <c r="F18" s="58"/>
      <c r="G18" s="59"/>
    </row>
    <row r="19" spans="1:7" ht="12.75" customHeight="1" x14ac:dyDescent="0.2">
      <c r="A19" s="54"/>
      <c r="B19" s="55"/>
      <c r="C19" s="56"/>
      <c r="D19" s="57"/>
      <c r="E19" s="56"/>
      <c r="F19" s="58"/>
      <c r="G19" s="59"/>
    </row>
    <row r="20" spans="1:7" ht="12.75" customHeight="1" x14ac:dyDescent="0.2">
      <c r="A20" s="54"/>
      <c r="B20" s="55"/>
      <c r="C20" s="56"/>
      <c r="D20" s="57"/>
      <c r="E20" s="56"/>
      <c r="F20" s="58"/>
      <c r="G20" s="59"/>
    </row>
    <row r="21" spans="1:7" ht="12.75" customHeight="1" x14ac:dyDescent="0.2">
      <c r="A21" s="54"/>
      <c r="B21" s="55"/>
      <c r="C21" s="56"/>
      <c r="D21" s="57"/>
      <c r="E21" s="56"/>
      <c r="F21" s="58"/>
      <c r="G21" s="59"/>
    </row>
    <row r="22" spans="1:7" ht="12.75" customHeight="1" x14ac:dyDescent="0.2">
      <c r="A22" s="54"/>
      <c r="B22" s="55"/>
      <c r="C22" s="56"/>
      <c r="D22" s="57"/>
      <c r="E22" s="56"/>
      <c r="F22" s="58"/>
      <c r="G22" s="59"/>
    </row>
    <row r="23" spans="1:7" ht="12.75" customHeight="1" x14ac:dyDescent="0.2">
      <c r="A23" s="54"/>
      <c r="B23" s="55"/>
      <c r="C23" s="56"/>
      <c r="D23" s="57"/>
      <c r="E23" s="56"/>
      <c r="F23" s="58"/>
      <c r="G23" s="59"/>
    </row>
    <row r="24" spans="1:7" ht="12.75" customHeight="1" x14ac:dyDescent="0.2">
      <c r="A24" s="54"/>
      <c r="B24" s="55"/>
      <c r="C24" s="56"/>
      <c r="D24" s="57"/>
      <c r="E24" s="56"/>
      <c r="F24" s="58"/>
      <c r="G24" s="59"/>
    </row>
    <row r="25" spans="1:7" ht="12.75" customHeight="1" x14ac:dyDescent="0.2">
      <c r="A25" s="54"/>
      <c r="B25" s="55"/>
      <c r="C25" s="56"/>
      <c r="D25" s="57"/>
      <c r="E25" s="56"/>
      <c r="F25" s="58"/>
      <c r="G25" s="59"/>
    </row>
    <row r="26" spans="1:7" ht="12.75" customHeight="1" x14ac:dyDescent="0.2">
      <c r="A26" s="54"/>
      <c r="B26" s="55"/>
      <c r="C26" s="56"/>
      <c r="D26" s="57"/>
      <c r="E26" s="56"/>
      <c r="F26" s="58"/>
      <c r="G26" s="59"/>
    </row>
    <row r="27" spans="1:7" ht="12.75" customHeight="1" x14ac:dyDescent="0.2">
      <c r="A27" s="54"/>
      <c r="B27" s="55"/>
      <c r="C27" s="56"/>
      <c r="D27" s="57"/>
      <c r="E27" s="56"/>
      <c r="F27" s="58"/>
      <c r="G27" s="59"/>
    </row>
    <row r="28" spans="1:7" ht="12.75" customHeight="1" x14ac:dyDescent="0.2">
      <c r="A28" s="54"/>
      <c r="B28" s="55"/>
      <c r="C28" s="56"/>
      <c r="D28" s="57"/>
      <c r="E28" s="56"/>
      <c r="F28" s="58"/>
      <c r="G28" s="59"/>
    </row>
    <row r="29" spans="1:7" ht="12.75" customHeight="1" x14ac:dyDescent="0.2">
      <c r="A29" s="54"/>
      <c r="B29" s="55"/>
      <c r="C29" s="56"/>
      <c r="D29" s="57"/>
      <c r="E29" s="56"/>
      <c r="F29" s="58"/>
      <c r="G29" s="59"/>
    </row>
    <row r="30" spans="1:7" ht="12.75" customHeight="1" x14ac:dyDescent="0.2">
      <c r="A30" s="54"/>
      <c r="B30" s="55"/>
      <c r="C30" s="60"/>
      <c r="D30" s="57"/>
      <c r="E30" s="60"/>
      <c r="F30" s="58"/>
      <c r="G30" s="59"/>
    </row>
    <row r="31" spans="1:7" ht="12.75" customHeight="1" x14ac:dyDescent="0.2">
      <c r="A31" s="54"/>
      <c r="B31" s="61"/>
      <c r="C31" s="60"/>
      <c r="D31" s="57"/>
      <c r="E31" s="60"/>
      <c r="F31" s="58"/>
      <c r="G31" s="59"/>
    </row>
    <row r="32" spans="1:7" ht="12.75" customHeight="1" x14ac:dyDescent="0.2">
      <c r="A32" s="54"/>
      <c r="B32" s="61"/>
      <c r="C32" s="60"/>
      <c r="D32" s="57"/>
      <c r="E32" s="60"/>
      <c r="F32" s="58"/>
      <c r="G32" s="59"/>
    </row>
    <row r="33" spans="1:7" ht="12.75" customHeight="1" x14ac:dyDescent="0.2">
      <c r="A33" s="54"/>
      <c r="B33" s="61"/>
      <c r="C33" s="60"/>
      <c r="D33" s="57"/>
      <c r="E33" s="60"/>
      <c r="F33" s="58"/>
      <c r="G33" s="59"/>
    </row>
    <row r="34" spans="1:7" ht="12.75" customHeight="1" x14ac:dyDescent="0.2">
      <c r="A34" s="54"/>
      <c r="B34" s="61"/>
      <c r="C34" s="60"/>
      <c r="D34" s="57"/>
      <c r="E34" s="60"/>
      <c r="F34" s="58"/>
      <c r="G34" s="59"/>
    </row>
    <row r="35" spans="1:7" ht="12.75" customHeight="1" x14ac:dyDescent="0.2">
      <c r="A35" s="54"/>
      <c r="B35" s="61"/>
      <c r="C35" s="60"/>
      <c r="D35" s="57"/>
      <c r="E35" s="60"/>
      <c r="F35" s="58"/>
      <c r="G35" s="59"/>
    </row>
    <row r="36" spans="1:7" ht="12.75" customHeight="1" x14ac:dyDescent="0.2">
      <c r="A36" s="54"/>
      <c r="B36" s="61"/>
      <c r="C36" s="60"/>
      <c r="D36" s="57"/>
      <c r="E36" s="60"/>
      <c r="F36" s="58"/>
      <c r="G36" s="59"/>
    </row>
    <row r="37" spans="1:7" ht="12.75" customHeight="1" x14ac:dyDescent="0.2">
      <c r="A37" s="54"/>
      <c r="B37" s="61"/>
      <c r="C37" s="60"/>
      <c r="D37" s="57"/>
      <c r="E37" s="60"/>
      <c r="F37" s="58"/>
    </row>
    <row r="38" spans="1:7" ht="12.75" customHeight="1" x14ac:dyDescent="0.2">
      <c r="A38" s="54"/>
      <c r="B38" s="61"/>
      <c r="C38" s="60"/>
      <c r="D38" s="57"/>
      <c r="E38" s="60"/>
      <c r="F38" s="58"/>
    </row>
    <row r="39" spans="1:7" ht="12.75" customHeight="1" x14ac:dyDescent="0.2">
      <c r="A39" s="54"/>
      <c r="B39" s="61"/>
      <c r="C39" s="60"/>
      <c r="D39" s="57"/>
      <c r="E39" s="60"/>
      <c r="F39" s="58"/>
    </row>
    <row r="40" spans="1:7" ht="12.75" customHeight="1" x14ac:dyDescent="0.2">
      <c r="A40" s="54"/>
      <c r="B40" s="61"/>
      <c r="C40" s="60"/>
      <c r="D40" s="57"/>
      <c r="E40" s="60"/>
      <c r="F40" s="58"/>
    </row>
    <row r="41" spans="1:7" ht="12.75" customHeight="1" x14ac:dyDescent="0.2">
      <c r="A41" s="54"/>
      <c r="B41" s="61"/>
      <c r="C41" s="60"/>
      <c r="D41" s="57"/>
      <c r="E41" s="60"/>
      <c r="F41" s="58"/>
    </row>
    <row r="42" spans="1:7" ht="12.75" customHeight="1" x14ac:dyDescent="0.2">
      <c r="A42" s="54"/>
      <c r="B42" s="61"/>
      <c r="C42" s="60"/>
      <c r="D42" s="57"/>
      <c r="E42" s="60"/>
      <c r="F42" s="58"/>
    </row>
    <row r="43" spans="1:7" ht="12.75" customHeight="1" x14ac:dyDescent="0.2">
      <c r="A43" s="54"/>
      <c r="B43" s="61"/>
      <c r="C43" s="60"/>
      <c r="D43" s="57"/>
      <c r="E43" s="60"/>
      <c r="F43" s="58"/>
    </row>
    <row r="44" spans="1:7" ht="12.75" customHeight="1" x14ac:dyDescent="0.2">
      <c r="A44" s="54"/>
      <c r="B44" s="61"/>
      <c r="C44" s="60"/>
      <c r="D44" s="57"/>
      <c r="E44" s="60"/>
      <c r="F44" s="58"/>
    </row>
    <row r="45" spans="1:7" ht="12.75" customHeight="1" x14ac:dyDescent="0.2">
      <c r="A45" s="54"/>
      <c r="B45" s="61"/>
      <c r="C45" s="60"/>
      <c r="D45" s="57"/>
      <c r="E45" s="60"/>
      <c r="F45" s="58"/>
    </row>
    <row r="46" spans="1:7" ht="12.75" customHeight="1" x14ac:dyDescent="0.2">
      <c r="A46" s="54"/>
      <c r="B46" s="61"/>
      <c r="C46" s="60"/>
      <c r="D46" s="57"/>
      <c r="E46" s="60"/>
      <c r="F46" s="58"/>
    </row>
    <row r="47" spans="1:7" ht="12.75" customHeight="1" x14ac:dyDescent="0.2">
      <c r="A47" s="54"/>
      <c r="B47" s="61"/>
      <c r="C47" s="60"/>
      <c r="D47" s="57"/>
      <c r="E47" s="60"/>
      <c r="F47" s="58"/>
    </row>
    <row r="48" spans="1:7" ht="12.75" customHeight="1" x14ac:dyDescent="0.2">
      <c r="A48" s="54"/>
      <c r="B48" s="61"/>
      <c r="C48" s="60"/>
      <c r="D48" s="57"/>
      <c r="E48" s="60"/>
      <c r="F48" s="58"/>
    </row>
    <row r="49" spans="1:6" ht="12.75" customHeight="1" x14ac:dyDescent="0.2">
      <c r="A49" s="54"/>
      <c r="B49" s="61"/>
      <c r="C49" s="60"/>
      <c r="D49" s="57"/>
      <c r="E49" s="60"/>
      <c r="F49" s="58"/>
    </row>
    <row r="50" spans="1:6" ht="12.75" customHeight="1" x14ac:dyDescent="0.2">
      <c r="A50" s="54"/>
      <c r="B50" s="61"/>
      <c r="C50" s="60"/>
      <c r="D50" s="57"/>
      <c r="E50" s="60"/>
      <c r="F50" s="58"/>
    </row>
    <row r="51" spans="1:6" ht="12.75" customHeight="1" x14ac:dyDescent="0.2">
      <c r="A51" s="54"/>
      <c r="B51" s="61"/>
      <c r="C51" s="60"/>
      <c r="D51" s="57"/>
      <c r="E51" s="60"/>
      <c r="F51" s="58"/>
    </row>
    <row r="52" spans="1:6" ht="12.75" customHeight="1" x14ac:dyDescent="0.2">
      <c r="A52" s="54"/>
      <c r="B52" s="61"/>
      <c r="C52" s="60"/>
      <c r="D52" s="57"/>
      <c r="E52" s="60"/>
      <c r="F52" s="58"/>
    </row>
    <row r="53" spans="1:6" ht="12.75" customHeight="1" x14ac:dyDescent="0.2">
      <c r="A53" s="54"/>
      <c r="B53" s="61"/>
      <c r="C53" s="60"/>
      <c r="D53" s="57"/>
      <c r="E53" s="60"/>
      <c r="F53" s="58"/>
    </row>
    <row r="54" spans="1:6" ht="12.75" customHeight="1" x14ac:dyDescent="0.2">
      <c r="A54" s="54"/>
      <c r="B54" s="61"/>
      <c r="C54" s="60"/>
      <c r="D54" s="57"/>
      <c r="E54" s="60"/>
      <c r="F54" s="58"/>
    </row>
    <row r="55" spans="1:6" ht="12.75" customHeight="1" x14ac:dyDescent="0.2">
      <c r="A55" s="54"/>
      <c r="B55" s="61"/>
      <c r="C55" s="60"/>
      <c r="D55" s="57"/>
      <c r="E55" s="60"/>
      <c r="F55" s="58"/>
    </row>
    <row r="56" spans="1:6" ht="12.75" customHeight="1" x14ac:dyDescent="0.2">
      <c r="A56" s="54"/>
      <c r="B56" s="61"/>
      <c r="C56" s="60"/>
      <c r="D56" s="57"/>
      <c r="E56" s="60"/>
      <c r="F56" s="58"/>
    </row>
    <row r="57" spans="1:6" ht="12.75" customHeight="1" x14ac:dyDescent="0.2">
      <c r="A57" s="54"/>
      <c r="B57" s="61"/>
      <c r="C57" s="60"/>
      <c r="D57" s="57"/>
      <c r="E57" s="60"/>
      <c r="F57" s="58"/>
    </row>
    <row r="58" spans="1:6" ht="12.75" customHeight="1" x14ac:dyDescent="0.2">
      <c r="A58" s="54"/>
      <c r="B58" s="61"/>
      <c r="C58" s="60"/>
      <c r="D58" s="57"/>
      <c r="E58" s="60"/>
      <c r="F58" s="58"/>
    </row>
    <row r="59" spans="1:6" ht="12.75" customHeight="1" x14ac:dyDescent="0.2">
      <c r="A59" s="54"/>
      <c r="B59" s="61"/>
      <c r="C59" s="60"/>
      <c r="D59" s="57"/>
      <c r="E59" s="60"/>
      <c r="F59" s="58"/>
    </row>
    <row r="60" spans="1:6" ht="12.75" customHeight="1" x14ac:dyDescent="0.2">
      <c r="A60" s="54"/>
      <c r="B60" s="61"/>
      <c r="C60" s="60"/>
      <c r="D60" s="57"/>
      <c r="E60" s="60"/>
      <c r="F60" s="58"/>
    </row>
    <row r="61" spans="1:6" ht="12.75" customHeight="1" x14ac:dyDescent="0.2">
      <c r="A61" s="54"/>
      <c r="B61" s="61"/>
      <c r="C61" s="60"/>
      <c r="D61" s="57"/>
      <c r="E61" s="60"/>
      <c r="F61" s="58"/>
    </row>
    <row r="62" spans="1:6" ht="12.75" customHeight="1" x14ac:dyDescent="0.2">
      <c r="A62" s="54"/>
      <c r="B62" s="61"/>
      <c r="C62" s="60"/>
      <c r="D62" s="57"/>
      <c r="E62" s="60"/>
      <c r="F62" s="58"/>
    </row>
    <row r="63" spans="1:6" ht="12.75" customHeight="1" x14ac:dyDescent="0.2">
      <c r="A63" s="54"/>
      <c r="B63" s="61"/>
      <c r="C63" s="60"/>
      <c r="D63" s="57"/>
      <c r="E63" s="60"/>
      <c r="F63" s="58"/>
    </row>
    <row r="64" spans="1:6" ht="12.75" customHeight="1" x14ac:dyDescent="0.2">
      <c r="A64" s="54"/>
      <c r="B64" s="61"/>
      <c r="C64" s="60"/>
      <c r="D64" s="57"/>
      <c r="E64" s="60"/>
      <c r="F64" s="58"/>
    </row>
    <row r="65" spans="1:6" ht="12.75" customHeight="1" x14ac:dyDescent="0.2">
      <c r="A65" s="54"/>
      <c r="B65" s="61"/>
      <c r="C65" s="60"/>
      <c r="D65" s="57"/>
      <c r="E65" s="60"/>
      <c r="F65" s="58"/>
    </row>
    <row r="66" spans="1:6" ht="12.75" customHeight="1" x14ac:dyDescent="0.2">
      <c r="A66" s="54"/>
      <c r="B66" s="61"/>
      <c r="C66" s="60"/>
      <c r="D66" s="57"/>
      <c r="E66" s="60"/>
      <c r="F66" s="58"/>
    </row>
    <row r="67" spans="1:6" ht="12.75" customHeight="1" x14ac:dyDescent="0.2">
      <c r="A67" s="54"/>
      <c r="B67" s="61"/>
      <c r="C67" s="60"/>
      <c r="D67" s="57"/>
      <c r="E67" s="60"/>
      <c r="F67" s="58"/>
    </row>
    <row r="68" spans="1:6" ht="12.75" customHeight="1" x14ac:dyDescent="0.2">
      <c r="A68" s="54"/>
      <c r="B68" s="61"/>
      <c r="C68" s="60"/>
      <c r="D68" s="57"/>
      <c r="E68" s="60"/>
      <c r="F68" s="58"/>
    </row>
    <row r="69" spans="1:6" ht="12.75" customHeight="1" x14ac:dyDescent="0.2">
      <c r="A69" s="54"/>
      <c r="B69" s="61"/>
      <c r="C69" s="60"/>
      <c r="D69" s="57"/>
      <c r="E69" s="60"/>
      <c r="F69" s="58"/>
    </row>
    <row r="70" spans="1:6" ht="12.75" customHeight="1" x14ac:dyDescent="0.2">
      <c r="A70" s="54"/>
      <c r="B70" s="61"/>
      <c r="C70" s="60"/>
      <c r="D70" s="57"/>
      <c r="E70" s="60"/>
      <c r="F70" s="58"/>
    </row>
    <row r="71" spans="1:6" ht="12.75" customHeight="1" x14ac:dyDescent="0.2">
      <c r="A71" s="54"/>
      <c r="B71" s="61"/>
      <c r="C71" s="60"/>
      <c r="D71" s="57"/>
      <c r="E71" s="60"/>
      <c r="F71" s="58"/>
    </row>
    <row r="72" spans="1:6" ht="12.75" customHeight="1" x14ac:dyDescent="0.2">
      <c r="A72" s="54"/>
      <c r="B72" s="61"/>
      <c r="C72" s="60"/>
      <c r="D72" s="57"/>
      <c r="E72" s="60"/>
      <c r="F72" s="58"/>
    </row>
    <row r="73" spans="1:6" x14ac:dyDescent="0.2">
      <c r="A73" s="62" t="s">
        <v>9</v>
      </c>
      <c r="B73" s="63"/>
      <c r="C73" s="63"/>
      <c r="E73" s="63"/>
    </row>
    <row r="74" spans="1:6" x14ac:dyDescent="0.2">
      <c r="A74" s="63"/>
      <c r="B74" s="63"/>
      <c r="C74" s="63"/>
      <c r="E74" s="63"/>
    </row>
    <row r="75" spans="1:6" x14ac:dyDescent="0.2">
      <c r="A75" s="63"/>
      <c r="B75" s="65"/>
      <c r="C75" s="65"/>
      <c r="D75" s="66" t="s">
        <v>5</v>
      </c>
      <c r="E75" s="63"/>
    </row>
    <row r="76" spans="1:6" x14ac:dyDescent="0.2">
      <c r="A76" s="63"/>
      <c r="B76" s="67"/>
      <c r="C76" s="67"/>
      <c r="D76" s="66" t="s">
        <v>6</v>
      </c>
      <c r="E76" s="63"/>
    </row>
  </sheetData>
  <mergeCells count="3">
    <mergeCell ref="F5:F7"/>
    <mergeCell ref="B1:C1"/>
    <mergeCell ref="B7:C7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Wednesday" sqref="A9:A72" xr:uid="{00000000-0002-0000-0200-000000000000}">
      <formula1>Weekly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76"/>
  <sheetViews>
    <sheetView zoomScaleNormal="100" workbookViewId="0">
      <pane ySplit="8" topLeftCell="A9" activePane="bottomLeft" state="frozen"/>
      <selection pane="bottomLeft" activeCell="C2" sqref="C2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83"/>
      <c r="B1" s="150"/>
      <c r="C1" s="150"/>
      <c r="D1" s="83"/>
      <c r="E1" s="83"/>
      <c r="F1" s="84"/>
    </row>
    <row r="2" spans="1:7" ht="15.75" customHeight="1" thickBot="1" x14ac:dyDescent="0.25">
      <c r="A2" s="85" t="s">
        <v>0</v>
      </c>
      <c r="B2" s="87" t="str">
        <f>TEXT(Week_1,"DD-MMM-YY") &amp; "  To:"</f>
        <v>29-Jun-22  To:</v>
      </c>
      <c r="C2" s="87">
        <f>Data!A25+13</f>
        <v>44922</v>
      </c>
      <c r="D2" s="83"/>
      <c r="E2" s="83"/>
      <c r="F2" s="84"/>
    </row>
    <row r="3" spans="1:7" ht="15.75" customHeight="1" thickTop="1" thickBot="1" x14ac:dyDescent="0.25">
      <c r="A3" s="85" t="s">
        <v>1</v>
      </c>
      <c r="B3" s="88"/>
      <c r="C3" s="89"/>
      <c r="D3" s="83"/>
      <c r="E3" s="83"/>
      <c r="F3" s="84"/>
    </row>
    <row r="4" spans="1:7" ht="15.75" customHeight="1" thickTop="1" thickBot="1" x14ac:dyDescent="0.25">
      <c r="A4" s="85" t="s">
        <v>3</v>
      </c>
      <c r="B4" s="88"/>
      <c r="C4" s="89"/>
      <c r="D4" s="86"/>
      <c r="E4" s="83"/>
      <c r="F4" s="84"/>
    </row>
    <row r="5" spans="1:7" ht="15.75" customHeight="1" thickTop="1" thickBot="1" x14ac:dyDescent="0.55000000000000004">
      <c r="A5" s="90" t="s">
        <v>11</v>
      </c>
      <c r="B5" s="88"/>
      <c r="C5" s="89"/>
      <c r="D5" s="91"/>
      <c r="E5" s="152" t="s">
        <v>29</v>
      </c>
      <c r="F5" s="152"/>
    </row>
    <row r="6" spans="1:7" ht="15.75" customHeight="1" thickTop="1" thickBot="1" x14ac:dyDescent="0.55000000000000004">
      <c r="A6" s="90" t="s">
        <v>2</v>
      </c>
      <c r="B6" s="90" t="s">
        <v>7</v>
      </c>
      <c r="C6" s="92"/>
      <c r="D6" s="91"/>
      <c r="E6" s="152"/>
      <c r="F6" s="152"/>
    </row>
    <row r="7" spans="1:7" ht="15.75" customHeight="1" thickTop="1" x14ac:dyDescent="0.2">
      <c r="A7" s="93" t="s">
        <v>8</v>
      </c>
      <c r="B7" s="151"/>
      <c r="C7" s="151"/>
      <c r="D7" s="94"/>
      <c r="E7" s="153"/>
      <c r="F7" s="153"/>
    </row>
    <row r="8" spans="1:7" ht="25.5" customHeight="1" x14ac:dyDescent="0.2">
      <c r="A8" s="95" t="s">
        <v>30</v>
      </c>
      <c r="B8" s="96" t="s">
        <v>20</v>
      </c>
      <c r="C8" s="96" t="s">
        <v>22</v>
      </c>
      <c r="D8" s="97" t="s">
        <v>12</v>
      </c>
      <c r="E8" s="96" t="s">
        <v>21</v>
      </c>
      <c r="F8" s="95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B7:C7"/>
    <mergeCell ref="E5:F7"/>
  </mergeCells>
  <dataValidations count="1">
    <dataValidation type="list" allowBlank="1" showInputMessage="1" showErrorMessage="1" error="This date does not match commencement dates for this period, please check our promotions commence every Thursday" sqref="A9:A72" xr:uid="{00000000-0002-0000-0300-000000000000}">
      <formula1>Fortnightly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G76"/>
  <sheetViews>
    <sheetView zoomScaleNormal="10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113"/>
      <c r="B1" s="154"/>
      <c r="C1" s="154"/>
      <c r="D1" s="113"/>
      <c r="E1" s="113"/>
      <c r="F1" s="114"/>
    </row>
    <row r="2" spans="1:7" ht="15.75" customHeight="1" thickBot="1" x14ac:dyDescent="0.25">
      <c r="A2" s="115" t="s">
        <v>0</v>
      </c>
      <c r="B2" s="124" t="str">
        <f>"27-Jin-22" &amp; "  To:"</f>
        <v>27-Jin-22  To:</v>
      </c>
      <c r="C2" s="124" t="str">
        <f>"10-Jan-23"</f>
        <v>10-Jan-23</v>
      </c>
      <c r="D2" s="113"/>
      <c r="E2" s="113"/>
      <c r="F2" s="114"/>
    </row>
    <row r="3" spans="1:7" ht="15.75" customHeight="1" thickBot="1" x14ac:dyDescent="0.25">
      <c r="A3" s="115" t="s">
        <v>1</v>
      </c>
      <c r="B3" s="125"/>
      <c r="C3" s="126"/>
      <c r="D3" s="113"/>
      <c r="E3" s="113"/>
      <c r="F3" s="114"/>
    </row>
    <row r="4" spans="1:7" ht="15.75" customHeight="1" thickBot="1" x14ac:dyDescent="0.25">
      <c r="A4" s="115" t="s">
        <v>3</v>
      </c>
      <c r="B4" s="125"/>
      <c r="C4" s="126"/>
      <c r="D4" s="116"/>
      <c r="E4" s="113"/>
      <c r="F4" s="114"/>
    </row>
    <row r="5" spans="1:7" ht="15.75" customHeight="1" thickBot="1" x14ac:dyDescent="0.55000000000000004">
      <c r="A5" s="117" t="s">
        <v>11</v>
      </c>
      <c r="B5" s="125"/>
      <c r="C5" s="126"/>
      <c r="D5" s="118"/>
      <c r="E5" s="113"/>
      <c r="F5" s="155"/>
    </row>
    <row r="6" spans="1:7" ht="15.75" customHeight="1" thickBot="1" x14ac:dyDescent="0.55000000000000004">
      <c r="A6" s="117" t="s">
        <v>2</v>
      </c>
      <c r="B6" s="117" t="s">
        <v>7</v>
      </c>
      <c r="C6" s="127"/>
      <c r="D6" s="118"/>
      <c r="E6" s="113"/>
      <c r="F6" s="155"/>
    </row>
    <row r="7" spans="1:7" ht="15.75" customHeight="1" x14ac:dyDescent="0.2">
      <c r="A7" s="119" t="s">
        <v>8</v>
      </c>
      <c r="B7" s="157"/>
      <c r="C7" s="157"/>
      <c r="D7" s="120"/>
      <c r="E7" s="113"/>
      <c r="F7" s="156"/>
    </row>
    <row r="8" spans="1:7" ht="25.5" customHeight="1" x14ac:dyDescent="0.2">
      <c r="A8" s="121" t="s">
        <v>30</v>
      </c>
      <c r="B8" s="122" t="s">
        <v>20</v>
      </c>
      <c r="C8" s="122" t="s">
        <v>22</v>
      </c>
      <c r="D8" s="123" t="s">
        <v>12</v>
      </c>
      <c r="E8" s="122" t="s">
        <v>21</v>
      </c>
      <c r="F8" s="121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9:A72" xr:uid="{00000000-0002-0000-0400-000000000000}">
      <formula1>LDLP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>
      <selection activeCell="B21" sqref="B20:B21"/>
    </sheetView>
  </sheetViews>
  <sheetFormatPr defaultRowHeight="12.75" x14ac:dyDescent="0.2"/>
  <cols>
    <col min="1" max="2" width="10.5" bestFit="1" customWidth="1"/>
    <col min="3" max="3" width="10.1640625" bestFit="1" customWidth="1"/>
    <col min="7" max="8" width="10.5" bestFit="1" customWidth="1"/>
  </cols>
  <sheetData>
    <row r="1" spans="1:10" x14ac:dyDescent="0.2">
      <c r="A1" s="3">
        <v>44741</v>
      </c>
      <c r="B1" s="3">
        <v>44741</v>
      </c>
      <c r="C1" s="3">
        <v>44739</v>
      </c>
      <c r="D1" s="17">
        <v>42585</v>
      </c>
      <c r="E1" s="39">
        <v>43102</v>
      </c>
      <c r="G1" s="3"/>
      <c r="H1" s="3"/>
      <c r="I1" s="3"/>
      <c r="J1" s="2"/>
    </row>
    <row r="2" spans="1:10" x14ac:dyDescent="0.2">
      <c r="A2" s="3">
        <f>A1+7</f>
        <v>44748</v>
      </c>
      <c r="B2" s="3">
        <f>B1+14</f>
        <v>44755</v>
      </c>
      <c r="C2" s="3">
        <v>44837</v>
      </c>
      <c r="G2" s="3"/>
      <c r="H2" s="3"/>
      <c r="I2" s="3"/>
    </row>
    <row r="3" spans="1:10" x14ac:dyDescent="0.2">
      <c r="A3" s="3">
        <f t="shared" ref="A3:A26" si="0">A2+7</f>
        <v>44755</v>
      </c>
      <c r="B3" s="3">
        <f t="shared" ref="B3:B13" si="1">B2+14</f>
        <v>44769</v>
      </c>
      <c r="G3" s="3"/>
      <c r="H3" s="3"/>
    </row>
    <row r="4" spans="1:10" x14ac:dyDescent="0.2">
      <c r="A4" s="3">
        <f t="shared" si="0"/>
        <v>44762</v>
      </c>
      <c r="B4" s="3">
        <f t="shared" si="1"/>
        <v>44783</v>
      </c>
      <c r="G4" s="3"/>
      <c r="H4" s="3"/>
    </row>
    <row r="5" spans="1:10" x14ac:dyDescent="0.2">
      <c r="A5" s="3">
        <f t="shared" si="0"/>
        <v>44769</v>
      </c>
      <c r="B5" s="3">
        <f t="shared" si="1"/>
        <v>44797</v>
      </c>
      <c r="G5" s="3"/>
      <c r="H5" s="3"/>
    </row>
    <row r="6" spans="1:10" x14ac:dyDescent="0.2">
      <c r="A6" s="3">
        <f t="shared" si="0"/>
        <v>44776</v>
      </c>
      <c r="B6" s="3">
        <f t="shared" si="1"/>
        <v>44811</v>
      </c>
      <c r="G6" s="3"/>
      <c r="H6" s="3"/>
    </row>
    <row r="7" spans="1:10" x14ac:dyDescent="0.2">
      <c r="A7" s="3">
        <f t="shared" si="0"/>
        <v>44783</v>
      </c>
      <c r="B7" s="3">
        <f t="shared" si="1"/>
        <v>44825</v>
      </c>
      <c r="G7" s="3"/>
      <c r="H7" s="3"/>
    </row>
    <row r="8" spans="1:10" x14ac:dyDescent="0.2">
      <c r="A8" s="3">
        <f t="shared" si="0"/>
        <v>44790</v>
      </c>
      <c r="B8" s="3">
        <f t="shared" si="1"/>
        <v>44839</v>
      </c>
      <c r="G8" s="3"/>
      <c r="H8" s="3"/>
    </row>
    <row r="9" spans="1:10" x14ac:dyDescent="0.2">
      <c r="A9" s="3">
        <f t="shared" si="0"/>
        <v>44797</v>
      </c>
      <c r="B9" s="3">
        <f t="shared" si="1"/>
        <v>44853</v>
      </c>
      <c r="G9" s="3"/>
      <c r="H9" s="3"/>
    </row>
    <row r="10" spans="1:10" x14ac:dyDescent="0.2">
      <c r="A10" s="3">
        <f t="shared" si="0"/>
        <v>44804</v>
      </c>
      <c r="B10" s="3">
        <f t="shared" si="1"/>
        <v>44867</v>
      </c>
      <c r="G10" s="3"/>
      <c r="H10" s="3"/>
    </row>
    <row r="11" spans="1:10" x14ac:dyDescent="0.2">
      <c r="A11" s="3">
        <f t="shared" si="0"/>
        <v>44811</v>
      </c>
      <c r="B11" s="3">
        <f t="shared" si="1"/>
        <v>44881</v>
      </c>
      <c r="G11" s="3"/>
      <c r="H11" s="3"/>
    </row>
    <row r="12" spans="1:10" x14ac:dyDescent="0.2">
      <c r="A12" s="3">
        <f t="shared" si="0"/>
        <v>44818</v>
      </c>
      <c r="B12" s="3">
        <f t="shared" si="1"/>
        <v>44895</v>
      </c>
      <c r="G12" s="3"/>
      <c r="H12" s="3"/>
    </row>
    <row r="13" spans="1:10" x14ac:dyDescent="0.2">
      <c r="A13" s="3">
        <f t="shared" si="0"/>
        <v>44825</v>
      </c>
      <c r="B13" s="3">
        <f t="shared" si="1"/>
        <v>44909</v>
      </c>
      <c r="G13" s="3"/>
      <c r="H13" s="3"/>
    </row>
    <row r="14" spans="1:10" x14ac:dyDescent="0.2">
      <c r="A14" s="3">
        <f t="shared" si="0"/>
        <v>44832</v>
      </c>
      <c r="G14" s="3"/>
    </row>
    <row r="15" spans="1:10" x14ac:dyDescent="0.2">
      <c r="A15" s="3">
        <f t="shared" si="0"/>
        <v>44839</v>
      </c>
      <c r="G15" s="3"/>
    </row>
    <row r="16" spans="1:10" x14ac:dyDescent="0.2">
      <c r="A16" s="3">
        <f t="shared" si="0"/>
        <v>44846</v>
      </c>
      <c r="G16" s="3"/>
    </row>
    <row r="17" spans="1:7" x14ac:dyDescent="0.2">
      <c r="A17" s="3">
        <f t="shared" si="0"/>
        <v>44853</v>
      </c>
      <c r="G17" s="3"/>
    </row>
    <row r="18" spans="1:7" x14ac:dyDescent="0.2">
      <c r="A18" s="3">
        <f t="shared" si="0"/>
        <v>44860</v>
      </c>
      <c r="G18" s="3"/>
    </row>
    <row r="19" spans="1:7" x14ac:dyDescent="0.2">
      <c r="A19" s="3">
        <f t="shared" si="0"/>
        <v>44867</v>
      </c>
      <c r="G19" s="3"/>
    </row>
    <row r="20" spans="1:7" x14ac:dyDescent="0.2">
      <c r="A20" s="3">
        <f t="shared" si="0"/>
        <v>44874</v>
      </c>
      <c r="G20" s="3"/>
    </row>
    <row r="21" spans="1:7" x14ac:dyDescent="0.2">
      <c r="A21" s="3">
        <f t="shared" si="0"/>
        <v>44881</v>
      </c>
      <c r="G21" s="3"/>
    </row>
    <row r="22" spans="1:7" x14ac:dyDescent="0.2">
      <c r="A22" s="3">
        <f t="shared" si="0"/>
        <v>44888</v>
      </c>
      <c r="G22" s="3"/>
    </row>
    <row r="23" spans="1:7" x14ac:dyDescent="0.2">
      <c r="A23" s="3">
        <f t="shared" si="0"/>
        <v>44895</v>
      </c>
      <c r="G23" s="3"/>
    </row>
    <row r="24" spans="1:7" x14ac:dyDescent="0.2">
      <c r="A24" s="3">
        <f t="shared" si="0"/>
        <v>44902</v>
      </c>
      <c r="G24" s="3"/>
    </row>
    <row r="25" spans="1:7" x14ac:dyDescent="0.2">
      <c r="A25" s="3">
        <f t="shared" si="0"/>
        <v>44909</v>
      </c>
      <c r="G25" s="3"/>
    </row>
    <row r="26" spans="1:7" x14ac:dyDescent="0.2">
      <c r="A26" s="3">
        <f t="shared" si="0"/>
        <v>44916</v>
      </c>
    </row>
    <row r="27" spans="1:7" x14ac:dyDescent="0.2">
      <c r="A27" s="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Start Dates 222</vt:lpstr>
      <vt:lpstr>IGA - Sample</vt:lpstr>
      <vt:lpstr>IGA All Banners</vt:lpstr>
      <vt:lpstr>C-Stores</vt:lpstr>
      <vt:lpstr>LPE</vt:lpstr>
      <vt:lpstr>Data</vt:lpstr>
      <vt:lpstr>Charity</vt:lpstr>
      <vt:lpstr>ELP</vt:lpstr>
      <vt:lpstr>Fortnightly</vt:lpstr>
      <vt:lpstr>LDLP</vt:lpstr>
      <vt:lpstr>'Start Dates 222'!Print_Area</vt:lpstr>
      <vt:lpstr>'C-Stores'!Print_Titles</vt:lpstr>
      <vt:lpstr>'IGA - Sample'!Print_Titles</vt:lpstr>
      <vt:lpstr>'IGA All Banners'!Print_Titles</vt:lpstr>
      <vt:lpstr>LPE!Print_Titles</vt:lpstr>
      <vt:lpstr>Week_1</vt:lpstr>
      <vt:lpstr>Weekly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Troy Price</cp:lastModifiedBy>
  <cp:lastPrinted>2021-08-11T23:03:22Z</cp:lastPrinted>
  <dcterms:created xsi:type="dcterms:W3CDTF">2001-02-21T03:58:56Z</dcterms:created>
  <dcterms:modified xsi:type="dcterms:W3CDTF">2022-02-03T23:42:54Z</dcterms:modified>
</cp:coreProperties>
</file>