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IR General\Daily E-News Content\20230619 - Monday\"/>
    </mc:Choice>
  </mc:AlternateContent>
  <xr:revisionPtr revIDLastSave="0" documentId="13_ncr:1_{D23BCB30-2C18-4EDB-BA6D-6C431EE4061A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HS Pricelist " sheetId="1" r:id="rId1"/>
  </sheets>
  <externalReferences>
    <externalReference r:id="rId2"/>
  </externalReferences>
  <definedNames>
    <definedName name="Visa">'[1]Tribeca Health Pricelist'!$A$308:$A$310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28" i="1"/>
  <c r="J26" i="1"/>
  <c r="J25" i="1"/>
  <c r="J35" i="1" l="1"/>
  <c r="J21" i="1"/>
  <c r="J20" i="1"/>
  <c r="J32" i="1"/>
  <c r="J33" i="1"/>
  <c r="C61" i="1"/>
  <c r="J37" i="1" l="1"/>
  <c r="J39" i="1" s="1"/>
  <c r="J41" i="1" l="1"/>
  <c r="C52" i="1" s="1"/>
</calcChain>
</file>

<file path=xl/sharedStrings.xml><?xml version="1.0" encoding="utf-8"?>
<sst xmlns="http://schemas.openxmlformats.org/spreadsheetml/2006/main" count="91" uniqueCount="80">
  <si>
    <t>COMPANY</t>
  </si>
  <si>
    <t>CONTACT NAME</t>
  </si>
  <si>
    <t>PHONE</t>
  </si>
  <si>
    <t>EMAIL</t>
  </si>
  <si>
    <t>DELIVERY ADDRESS</t>
  </si>
  <si>
    <t>SEND ORDERS TO</t>
  </si>
  <si>
    <t>wholesale@thsnutrition.com.au</t>
  </si>
  <si>
    <t>ITEMS MARKED WITH *** DENOTE GST FREE ITEMS</t>
  </si>
  <si>
    <t>ORDER QTY</t>
  </si>
  <si>
    <t>ITEM CODE</t>
  </si>
  <si>
    <t>DESCRIPTION</t>
  </si>
  <si>
    <t>BARCODE</t>
  </si>
  <si>
    <t>CARTON QTY</t>
  </si>
  <si>
    <t>MOQ</t>
  </si>
  <si>
    <t>RRP</t>
  </si>
  <si>
    <t>LINE TOTAL $ EX GST</t>
  </si>
  <si>
    <t>-</t>
  </si>
  <si>
    <t>MAX DISC</t>
  </si>
  <si>
    <t>GRO PRONTO</t>
  </si>
  <si>
    <t>TMGPM</t>
  </si>
  <si>
    <t xml:space="preserve">Tim Muriello's Gro Pronto Mango Maaamba 486g </t>
  </si>
  <si>
    <t>040232687280</t>
  </si>
  <si>
    <t>TMGPS</t>
  </si>
  <si>
    <t xml:space="preserve">Tim Muriello's Gro Pronto Strawberry Frozen Fruitbar 486g </t>
  </si>
  <si>
    <t>040232676819</t>
  </si>
  <si>
    <t xml:space="preserve">QLD, WA, TAS &amp; NT
NSW, ACT, VIC &amp; SA
NATIONAL                                                                                          </t>
  </si>
  <si>
    <t xml:space="preserve">TOTAL </t>
  </si>
  <si>
    <t>GST</t>
  </si>
  <si>
    <t>GST FREE TOTAL</t>
  </si>
  <si>
    <t>GRAND TOTAL</t>
  </si>
  <si>
    <r>
      <t xml:space="preserve">PLEASE NOTE, </t>
    </r>
    <r>
      <rPr>
        <u/>
        <sz val="11"/>
        <color theme="1"/>
        <rFont val="Calibri"/>
        <family val="2"/>
        <scheme val="minor"/>
      </rPr>
      <t>ALL ONLINE SALES ARE PROHIBITED</t>
    </r>
    <r>
      <rPr>
        <b/>
        <sz val="11"/>
        <color theme="1"/>
        <rFont val="Calibri"/>
        <family val="2"/>
        <scheme val="minor"/>
      </rPr>
      <t xml:space="preserve"> UNLESS ON A PRE-APPROVED WEBSITE.  PLEASE REFER TO OUR TERMS AND CONDITION WHICH APPLY TO ALL SALES</t>
    </r>
  </si>
  <si>
    <t>All Orders are subject to THS Nutrition Standard Terms and Conditions. By placing your order, you confirm you agree with those Terms and Conditions</t>
  </si>
  <si>
    <t>PAYMENT OPTIONS</t>
  </si>
  <si>
    <t xml:space="preserve">CREDIT CARD </t>
  </si>
  <si>
    <t>(All AMEX payments subject to 2% Surcharge, other cards 1.5%)</t>
  </si>
  <si>
    <t>DIRECT CREDIT:</t>
  </si>
  <si>
    <t>Credit Card #</t>
  </si>
  <si>
    <t>BSB: 064-445 | A/c Number: 1057 0166 | A/c Name: THS Nutrition P/L</t>
  </si>
  <si>
    <t>Expiry:</t>
  </si>
  <si>
    <t>Please use the Invoice Number as a Reference</t>
  </si>
  <si>
    <t>CCV:</t>
  </si>
  <si>
    <t xml:space="preserve">Order Notes: </t>
  </si>
  <si>
    <t>Name on Card:</t>
  </si>
  <si>
    <t>Amount:</t>
  </si>
  <si>
    <t>FREE FREIGHT ON ALL ORDERS OVER $600 ex GST | FREIGHT CHARGE OF $19.95 APPLIES TO ALL ORDERS UNDER $600 EX GST</t>
  </si>
  <si>
    <t>THFTFB60</t>
  </si>
  <si>
    <t xml:space="preserve">9 343518 009860 </t>
  </si>
  <si>
    <t>W/SALE            (EX GST)</t>
  </si>
  <si>
    <t>Fresh Tea Forest Berries Flavour - 60 Serve</t>
  </si>
  <si>
    <t>ATHLETIC SPORT</t>
  </si>
  <si>
    <t>N/A</t>
  </si>
  <si>
    <t xml:space="preserve">       NEW FRESH TEA - SUPERFOOD BEAUTY BLEND                                                                                                                                                                                                 DEEP SEA ATLANTIC MARINE COLLAGEN, BROCCOLI EXTRACT, LIONS MANE MUSHROOM, CHAGA MUSHROOM, CURCUMIN</t>
  </si>
  <si>
    <t>THFTFB06</t>
  </si>
  <si>
    <t>Fresh Tea Forest Berries Flavour - 6 Serve</t>
  </si>
  <si>
    <t>9 343518 003110</t>
  </si>
  <si>
    <t>$</t>
  </si>
  <si>
    <t xml:space="preserve">
STEVE TRINDER                steve@thsnutrition.com.au                                                </t>
  </si>
  <si>
    <t xml:space="preserve">
0422 293 441              </t>
  </si>
  <si>
    <t>KAMIKAZE ENERGY</t>
  </si>
  <si>
    <t>ASKCAF</t>
  </si>
  <si>
    <t>KAMIKAZE ENERGY - 500ML CAN - APPLE FIZZ</t>
  </si>
  <si>
    <t>9 343518 008542</t>
  </si>
  <si>
    <t>ASKCRG</t>
  </si>
  <si>
    <t>KAMIKAZE ENERGY - 500ML CAN - RAINBOW GUMMY</t>
  </si>
  <si>
    <t>9 343518 008528</t>
  </si>
  <si>
    <t>ASKCCS</t>
  </si>
  <si>
    <t>KAMIKAZE ENERGY - 500ML CAN - CREAMING SODA</t>
  </si>
  <si>
    <t>9 343518 008535</t>
  </si>
  <si>
    <t>ASKCHS</t>
  </si>
  <si>
    <t>KAMIKAZE ENERGY - 500ML CAN - HAWAIIAN SPLICE</t>
  </si>
  <si>
    <t>9 343518 008511</t>
  </si>
  <si>
    <t>AVAILABLE DISCOUNTS | ALL ORDER TOTALS ARE EX GST |</t>
  </si>
  <si>
    <t>PH: 07 5576 6646  |</t>
  </si>
  <si>
    <t>ASKCBR</t>
  </si>
  <si>
    <t>ASKCMS</t>
  </si>
  <si>
    <t>KAMIKAZE ENERGY - 500ML CAN - SLUSHY MADNESS</t>
  </si>
  <si>
    <t>KAMIKAZE ENERGY - 500ML CAN - BLUE RASBERRY</t>
  </si>
  <si>
    <t>9 343518 008624</t>
  </si>
  <si>
    <t>9 343518 008501</t>
  </si>
  <si>
    <t xml:space="preserve">CHARGE THROUGH TIR IGA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</si>
</sst>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129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3"/>
      <name val="Arial"/>
      <family val="2"/>
    </font>
    <font>
      <sz val="13"/>
      <color rgb="FF000000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F1D73B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/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77111117893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249977111117893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4" fillId="0" borderId="0" xfId="2" applyNumberFormat="1" applyAlignment="1">
      <alignment vertical="center"/>
    </xf>
    <xf numFmtId="165" fontId="4" fillId="0" borderId="0" xfId="2" applyNumberFormat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44" fontId="13" fillId="0" borderId="0" xfId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9" fontId="11" fillId="0" borderId="0" xfId="1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164" fontId="10" fillId="0" borderId="18" xfId="1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9" fontId="10" fillId="0" borderId="0" xfId="0" applyNumberFormat="1" applyFont="1" applyAlignment="1">
      <alignment horizontal="left" vertical="center" wrapText="1"/>
    </xf>
    <xf numFmtId="44" fontId="10" fillId="0" borderId="0" xfId="1" applyFont="1" applyAlignment="1">
      <alignment horizontal="center" vertical="center" wrapText="1"/>
    </xf>
    <xf numFmtId="44" fontId="10" fillId="0" borderId="18" xfId="1" applyFont="1" applyBorder="1" applyAlignment="1">
      <alignment horizontal="center" vertical="center" wrapText="1"/>
    </xf>
    <xf numFmtId="0" fontId="3" fillId="0" borderId="0" xfId="0" applyFont="1"/>
    <xf numFmtId="1" fontId="13" fillId="0" borderId="0" xfId="1" applyNumberFormat="1" applyFont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" fontId="13" fillId="0" borderId="5" xfId="1" applyNumberFormat="1" applyFont="1" applyBorder="1" applyAlignment="1">
      <alignment horizontal="center" vertical="center" wrapText="1"/>
    </xf>
    <xf numFmtId="1" fontId="13" fillId="0" borderId="6" xfId="1" applyNumberFormat="1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1" xfId="0" applyFont="1" applyBorder="1" applyAlignment="1">
      <alignment horizontal="right"/>
    </xf>
    <xf numFmtId="0" fontId="17" fillId="0" borderId="26" xfId="0" applyFont="1" applyBorder="1" applyAlignment="1">
      <alignment horizontal="right"/>
    </xf>
    <xf numFmtId="0" fontId="19" fillId="0" borderId="27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17" fillId="0" borderId="29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30" xfId="0" applyFont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left"/>
    </xf>
    <xf numFmtId="0" fontId="20" fillId="0" borderId="31" xfId="0" applyFont="1" applyBorder="1" applyAlignment="1" applyProtection="1">
      <alignment horizontal="left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44" fontId="17" fillId="0" borderId="28" xfId="0" applyNumberFormat="1" applyFont="1" applyBorder="1" applyAlignment="1" applyProtection="1">
      <alignment horizontal="left" vertical="center"/>
      <protection locked="0"/>
    </xf>
    <xf numFmtId="0" fontId="0" fillId="5" borderId="35" xfId="0" applyFill="1" applyBorder="1" applyAlignment="1">
      <alignment horizontal="right"/>
    </xf>
    <xf numFmtId="0" fontId="0" fillId="5" borderId="36" xfId="0" applyFill="1" applyBorder="1" applyAlignment="1">
      <alignment horizontal="right"/>
    </xf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7" xfId="0" applyBorder="1"/>
    <xf numFmtId="0" fontId="3" fillId="0" borderId="37" xfId="0" applyFont="1" applyBorder="1" applyAlignment="1">
      <alignment horizontal="right"/>
    </xf>
    <xf numFmtId="9" fontId="0" fillId="0" borderId="15" xfId="0" applyNumberForma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2" borderId="0" xfId="2" applyFont="1" applyFill="1" applyAlignment="1" applyProtection="1">
      <alignment horizontal="left" vertical="center"/>
      <protection locked="0"/>
    </xf>
    <xf numFmtId="0" fontId="24" fillId="0" borderId="14" xfId="0" applyFont="1" applyBorder="1" applyAlignment="1">
      <alignment horizontal="center" vertical="center"/>
    </xf>
    <xf numFmtId="165" fontId="24" fillId="0" borderId="14" xfId="0" applyNumberFormat="1" applyFont="1" applyBorder="1" applyAlignment="1">
      <alignment horizontal="center" vertical="center"/>
    </xf>
    <xf numFmtId="9" fontId="24" fillId="0" borderId="14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49" fontId="24" fillId="0" borderId="10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17" fillId="0" borderId="3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2" fillId="0" borderId="0" xfId="0" applyFont="1"/>
    <xf numFmtId="0" fontId="30" fillId="0" borderId="0" xfId="0" applyFont="1" applyAlignment="1">
      <alignment horizontal="right"/>
    </xf>
    <xf numFmtId="0" fontId="32" fillId="8" borderId="8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vertical="center"/>
    </xf>
    <xf numFmtId="1" fontId="33" fillId="8" borderId="8" xfId="0" applyNumberFormat="1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/>
    </xf>
    <xf numFmtId="0" fontId="34" fillId="8" borderId="8" xfId="0" applyFont="1" applyFill="1" applyBorder="1" applyAlignment="1">
      <alignment horizontal="center" vertical="center" wrapText="1"/>
    </xf>
    <xf numFmtId="165" fontId="34" fillId="8" borderId="8" xfId="0" applyNumberFormat="1" applyFont="1" applyFill="1" applyBorder="1" applyAlignment="1">
      <alignment horizontal="center" vertical="center" wrapText="1"/>
    </xf>
    <xf numFmtId="165" fontId="34" fillId="8" borderId="8" xfId="1" applyNumberFormat="1" applyFont="1" applyFill="1" applyBorder="1" applyAlignment="1">
      <alignment horizontal="center" vertical="center" wrapText="1"/>
    </xf>
    <xf numFmtId="9" fontId="34" fillId="8" borderId="8" xfId="1" applyNumberFormat="1" applyFont="1" applyFill="1" applyBorder="1" applyAlignment="1">
      <alignment horizontal="center" vertical="center" wrapText="1"/>
    </xf>
    <xf numFmtId="0" fontId="31" fillId="8" borderId="41" xfId="0" applyFont="1" applyFill="1" applyBorder="1" applyAlignment="1" applyProtection="1">
      <alignment horizontal="center" vertical="center"/>
      <protection locked="0"/>
    </xf>
    <xf numFmtId="44" fontId="35" fillId="8" borderId="42" xfId="1" applyFont="1" applyFill="1" applyBorder="1" applyAlignment="1">
      <alignment horizontal="center" vertical="center" wrapText="1"/>
    </xf>
    <xf numFmtId="0" fontId="2" fillId="10" borderId="44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left" vertical="center" wrapText="1"/>
    </xf>
    <xf numFmtId="165" fontId="2" fillId="10" borderId="0" xfId="0" applyNumberFormat="1" applyFont="1" applyFill="1" applyAlignment="1">
      <alignment horizontal="center" vertical="center" wrapText="1"/>
    </xf>
    <xf numFmtId="9" fontId="2" fillId="10" borderId="0" xfId="0" applyNumberFormat="1" applyFont="1" applyFill="1" applyAlignment="1">
      <alignment horizontal="center" vertical="center" wrapText="1"/>
    </xf>
    <xf numFmtId="0" fontId="2" fillId="10" borderId="19" xfId="0" applyFont="1" applyFill="1" applyBorder="1" applyAlignment="1">
      <alignment horizontal="center" vertical="center" wrapText="1"/>
    </xf>
    <xf numFmtId="44" fontId="26" fillId="0" borderId="45" xfId="1" applyFont="1" applyBorder="1" applyAlignment="1">
      <alignment horizontal="center" vertical="center" wrapText="1"/>
    </xf>
    <xf numFmtId="0" fontId="23" fillId="0" borderId="46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vertical="center"/>
    </xf>
    <xf numFmtId="49" fontId="24" fillId="0" borderId="49" xfId="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165" fontId="24" fillId="0" borderId="51" xfId="0" applyNumberFormat="1" applyFont="1" applyBorder="1" applyAlignment="1">
      <alignment horizontal="center" vertical="center"/>
    </xf>
    <xf numFmtId="9" fontId="24" fillId="0" borderId="51" xfId="0" applyNumberFormat="1" applyFont="1" applyBorder="1" applyAlignment="1">
      <alignment horizontal="center" vertical="center"/>
    </xf>
    <xf numFmtId="44" fontId="26" fillId="0" borderId="52" xfId="1" applyFont="1" applyBorder="1" applyAlignment="1">
      <alignment horizontal="center" vertical="center" wrapText="1"/>
    </xf>
    <xf numFmtId="0" fontId="31" fillId="8" borderId="44" xfId="0" applyFont="1" applyFill="1" applyBorder="1" applyAlignment="1" applyProtection="1">
      <alignment horizontal="center" vertical="center"/>
      <protection locked="0"/>
    </xf>
    <xf numFmtId="0" fontId="32" fillId="8" borderId="53" xfId="0" applyFont="1" applyFill="1" applyBorder="1" applyAlignment="1">
      <alignment horizontal="center" vertical="center"/>
    </xf>
    <xf numFmtId="1" fontId="33" fillId="8" borderId="53" xfId="0" applyNumberFormat="1" applyFont="1" applyFill="1" applyBorder="1" applyAlignment="1">
      <alignment horizontal="center" vertical="center" wrapText="1"/>
    </xf>
    <xf numFmtId="0" fontId="33" fillId="8" borderId="53" xfId="0" applyFont="1" applyFill="1" applyBorder="1" applyAlignment="1">
      <alignment horizontal="center" vertical="center"/>
    </xf>
    <xf numFmtId="0" fontId="34" fillId="8" borderId="53" xfId="0" applyFont="1" applyFill="1" applyBorder="1" applyAlignment="1">
      <alignment horizontal="center" vertical="center" wrapText="1"/>
    </xf>
    <xf numFmtId="165" fontId="34" fillId="8" borderId="53" xfId="0" applyNumberFormat="1" applyFont="1" applyFill="1" applyBorder="1" applyAlignment="1">
      <alignment horizontal="center" vertical="center" wrapText="1"/>
    </xf>
    <xf numFmtId="165" fontId="34" fillId="8" borderId="53" xfId="1" applyNumberFormat="1" applyFont="1" applyFill="1" applyBorder="1" applyAlignment="1">
      <alignment horizontal="center" vertical="center" wrapText="1"/>
    </xf>
    <xf numFmtId="9" fontId="34" fillId="8" borderId="53" xfId="1" applyNumberFormat="1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vertical="center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center" vertical="center"/>
    </xf>
    <xf numFmtId="49" fontId="24" fillId="0" borderId="18" xfId="0" applyNumberFormat="1" applyFont="1" applyBorder="1" applyAlignment="1">
      <alignment horizontal="center" vertical="center"/>
    </xf>
    <xf numFmtId="165" fontId="24" fillId="0" borderId="18" xfId="0" applyNumberFormat="1" applyFont="1" applyBorder="1" applyAlignment="1">
      <alignment horizontal="center" vertical="center"/>
    </xf>
    <xf numFmtId="9" fontId="25" fillId="0" borderId="18" xfId="1" applyNumberFormat="1" applyFont="1" applyBorder="1" applyAlignment="1">
      <alignment horizontal="center" vertical="center" wrapText="1"/>
    </xf>
    <xf numFmtId="0" fontId="29" fillId="0" borderId="18" xfId="0" applyFont="1" applyBorder="1" applyAlignment="1" applyProtection="1">
      <alignment horizontal="center" vertical="center"/>
      <protection locked="0"/>
    </xf>
    <xf numFmtId="44" fontId="26" fillId="0" borderId="18" xfId="1" applyFont="1" applyBorder="1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22" fillId="2" borderId="0" xfId="2" applyFont="1" applyFill="1" applyAlignment="1">
      <alignment horizontal="left" vertical="center"/>
    </xf>
    <xf numFmtId="165" fontId="10" fillId="0" borderId="3" xfId="0" applyNumberFormat="1" applyFont="1" applyBorder="1" applyAlignment="1">
      <alignment horizontal="left" vertical="center" wrapText="1"/>
    </xf>
    <xf numFmtId="165" fontId="10" fillId="0" borderId="17" xfId="0" applyNumberFormat="1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19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36" fillId="6" borderId="39" xfId="0" applyFont="1" applyFill="1" applyBorder="1" applyAlignment="1">
      <alignment horizontal="center" vertical="center" wrapText="1"/>
    </xf>
    <xf numFmtId="0" fontId="36" fillId="6" borderId="7" xfId="0" applyFont="1" applyFill="1" applyBorder="1" applyAlignment="1">
      <alignment horizontal="center" vertical="center" wrapText="1"/>
    </xf>
    <xf numFmtId="0" fontId="36" fillId="6" borderId="40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23" fillId="11" borderId="44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19" xfId="0" applyFont="1" applyFill="1" applyBorder="1" applyAlignment="1">
      <alignment horizontal="center" vertical="center"/>
    </xf>
    <xf numFmtId="0" fontId="23" fillId="4" borderId="47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right"/>
    </xf>
    <xf numFmtId="0" fontId="17" fillId="0" borderId="34" xfId="0" applyFont="1" applyBorder="1" applyAlignment="1">
      <alignment horizontal="right"/>
    </xf>
    <xf numFmtId="0" fontId="3" fillId="4" borderId="0" xfId="0" applyFont="1" applyFill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vertical="center"/>
    </xf>
    <xf numFmtId="0" fontId="16" fillId="4" borderId="20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8"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66FFCC"/>
      <color rgb="FF66FFFF"/>
      <color rgb="FFFFCC99"/>
      <color rgb="FF15A53F"/>
      <color rgb="FF000000"/>
      <color rgb="FFCC9900"/>
      <color rgb="FFCCE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209947</xdr:colOff>
      <xdr:row>1</xdr:row>
      <xdr:rowOff>9923</xdr:rowOff>
    </xdr:from>
    <xdr:to>
      <xdr:col>2</xdr:col>
      <xdr:colOff>1534319</xdr:colOff>
      <xdr:row>6</xdr:row>
      <xdr:rowOff>42240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C227FA-8AD6-4344-9606-499A1645C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947" y="99220"/>
          <a:ext cx="3884216" cy="2232422"/>
        </a:xfrm>
        <a:prstGeom prst="rect">
          <a:avLst/>
        </a:prstGeom>
      </xdr:spPr>
    </xdr:pic>
    <xdr:clientData/>
  </xdr:twoCellAnchor>
  <xdr:oneCellAnchor>
    <xdr:from>
      <xdr:col>2</xdr:col>
      <xdr:colOff>2351484</xdr:colOff>
      <xdr:row>3</xdr:row>
      <xdr:rowOff>69452</xdr:rowOff>
    </xdr:from>
    <xdr:ext cx="6459142" cy="120054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8BA2C6-0338-4C33-B12D-4FE30BB94CF1}"/>
            </a:ext>
          </a:extLst>
        </xdr:cNvPr>
        <xdr:cNvSpPr txBox="1"/>
      </xdr:nvSpPr>
      <xdr:spPr>
        <a:xfrm>
          <a:off x="4911328" y="654843"/>
          <a:ext cx="6459142" cy="1200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AU" sz="8000" b="1"/>
            <a:t>ORDER</a:t>
          </a:r>
          <a:r>
            <a:rPr lang="en-AU" sz="8000" b="1" baseline="0"/>
            <a:t> FORM</a:t>
          </a:r>
          <a:endParaRPr lang="en-AU" sz="8000" b="1"/>
        </a:p>
      </xdr:txBody>
    </xdr:sp>
    <xdr:clientData/>
  </xdr:oneCellAnchor>
  <xdr:twoCellAnchor>
    <xdr:from>
      <xdr:col>0</xdr:col>
      <xdr:colOff>11906</xdr:colOff>
      <xdr:row>47</xdr:row>
      <xdr:rowOff>23812</xdr:rowOff>
    </xdr:from>
    <xdr:to>
      <xdr:col>0</xdr:col>
      <xdr:colOff>619125</xdr:colOff>
      <xdr:row>47</xdr:row>
      <xdr:rowOff>297656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379BF2-1960-54FB-5E1F-FE774B7D2703}"/>
            </a:ext>
          </a:extLst>
        </xdr:cNvPr>
        <xdr:cNvSpPr txBox="1"/>
      </xdr:nvSpPr>
      <xdr:spPr>
        <a:xfrm>
          <a:off x="11906" y="12620625"/>
          <a:ext cx="607219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23812</xdr:colOff>
      <xdr:row>47</xdr:row>
      <xdr:rowOff>11906</xdr:rowOff>
    </xdr:from>
    <xdr:to>
      <xdr:col>0</xdr:col>
      <xdr:colOff>559594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615035A-F840-06D9-D2DA-B5A0E514CDA5}"/>
            </a:ext>
          </a:extLst>
        </xdr:cNvPr>
        <xdr:cNvSpPr/>
      </xdr:nvSpPr>
      <xdr:spPr>
        <a:xfrm>
          <a:off x="23812" y="12608719"/>
          <a:ext cx="535782" cy="29765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126188</xdr:colOff>
      <xdr:row>0</xdr:row>
      <xdr:rowOff>0</xdr:rowOff>
    </xdr:from>
    <xdr:to>
      <xdr:col>9</xdr:col>
      <xdr:colOff>667003</xdr:colOff>
      <xdr:row>7</xdr:row>
      <xdr:rowOff>114482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C31C7E4A-57B8-C9AC-F169-F66C67B278BC}"/>
            </a:ext>
          </a:extLst>
        </xdr:cNvPr>
        <xdr:cNvGrpSpPr/>
      </xdr:nvGrpSpPr>
      <xdr:grpSpPr>
        <a:xfrm>
          <a:off x="12449157" y="0"/>
          <a:ext cx="3684065" cy="2507638"/>
          <a:chOff x="12449157" y="0"/>
          <a:chExt cx="3684065" cy="2507638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70176F8-72A4-6561-219F-03984E31A3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323219" y="1202531"/>
            <a:ext cx="1810003" cy="1305107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F022230-E02C-1823-82D9-D37FBCEBA3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49157" y="0"/>
            <a:ext cx="3382177" cy="1119186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IBECANAS\Tribeca\Users\Bec\AppData\Local\Microsoft\Windows\INetCache\Content.Outlook\Z7N05ZBX\ahhh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beca Health Price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holesale@thsnutrition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FC62"/>
  <sheetViews>
    <sheetView showGridLines="0" tabSelected="1" view="pageLayout" zoomScale="80" zoomScaleNormal="100" zoomScaleSheetLayoutView="130" zoomScalePageLayoutView="80" workbookViewId="0">
      <selection activeCell="C12" sqref="C12:H12"/>
    </sheetView>
  </sheetViews>
  <sheetFormatPr defaultColWidth="0" defaultRowHeight="0" customHeight="1" zeroHeight="1"/>
  <cols>
    <col min="1" max="1" width="14.28515625" style="1" customWidth="1"/>
    <col min="2" max="2" width="24.140625" style="2" customWidth="1"/>
    <col min="3" max="3" width="98.7109375" style="3" customWidth="1"/>
    <col min="4" max="4" width="22" style="2" customWidth="1"/>
    <col min="5" max="5" width="12.7109375" style="2" customWidth="1"/>
    <col min="6" max="6" width="10.7109375" style="2" customWidth="1"/>
    <col min="7" max="7" width="10.7109375" style="4" customWidth="1"/>
    <col min="8" max="8" width="11.42578125" style="4" customWidth="1"/>
    <col min="9" max="9" width="10.7109375" style="5" customWidth="1"/>
    <col min="10" max="10" width="16" style="1" customWidth="1"/>
    <col min="11" max="12" width="0" hidden="1" customWidth="1"/>
    <col min="13" max="16383" width="8.85546875" hidden="1"/>
    <col min="16384" max="16384" width="1" customWidth="1"/>
  </cols>
  <sheetData>
    <row r="1" spans="1:10" ht="6.75" customHeight="1"/>
    <row r="2" spans="1:10" ht="6.75" customHeight="1"/>
    <row r="3" spans="1:10" ht="32.25" customHeight="1"/>
    <row r="4" spans="1:10" ht="61.5" customHeight="1">
      <c r="C4" s="59"/>
    </row>
    <row r="5" spans="1:10" ht="32.25" customHeight="1">
      <c r="C5" s="71"/>
    </row>
    <row r="6" spans="1:10" ht="40.5" customHeight="1"/>
    <row r="7" spans="1:10" ht="9.75" customHeight="1"/>
    <row r="8" spans="1:10" s="8" customFormat="1" ht="24.95" customHeight="1">
      <c r="A8" s="120" t="s">
        <v>0</v>
      </c>
      <c r="B8" s="120"/>
      <c r="C8" s="121"/>
      <c r="D8" s="121"/>
      <c r="E8" s="121"/>
      <c r="F8" s="121"/>
      <c r="G8" s="121"/>
      <c r="H8" s="121"/>
      <c r="I8" s="6"/>
      <c r="J8" s="7"/>
    </row>
    <row r="9" spans="1:10" s="8" customFormat="1" ht="24.95" customHeight="1">
      <c r="A9" s="120" t="s">
        <v>1</v>
      </c>
      <c r="B9" s="120"/>
      <c r="C9" s="122"/>
      <c r="D9" s="122"/>
      <c r="E9" s="122"/>
      <c r="F9" s="122"/>
      <c r="G9" s="122"/>
      <c r="H9" s="122"/>
      <c r="I9" s="9"/>
      <c r="J9" s="10"/>
    </row>
    <row r="10" spans="1:10" s="8" customFormat="1" ht="24.95" customHeight="1">
      <c r="A10" s="120" t="s">
        <v>2</v>
      </c>
      <c r="B10" s="120"/>
      <c r="C10" s="122"/>
      <c r="D10" s="122"/>
      <c r="E10" s="122"/>
      <c r="F10" s="122"/>
      <c r="G10" s="122"/>
      <c r="H10" s="122"/>
      <c r="I10" s="6"/>
      <c r="J10" s="7"/>
    </row>
    <row r="11" spans="1:10" s="8" customFormat="1" ht="24.95" customHeight="1">
      <c r="A11" s="120" t="s">
        <v>3</v>
      </c>
      <c r="B11" s="120"/>
      <c r="C11" s="122"/>
      <c r="D11" s="122"/>
      <c r="E11" s="122"/>
      <c r="F11" s="122"/>
      <c r="G11" s="122"/>
      <c r="H11" s="122"/>
      <c r="I11" s="11"/>
      <c r="J11" s="12"/>
    </row>
    <row r="12" spans="1:10" s="8" customFormat="1" ht="24.95" customHeight="1">
      <c r="A12" s="120" t="s">
        <v>4</v>
      </c>
      <c r="B12" s="120"/>
      <c r="C12" s="122"/>
      <c r="D12" s="122"/>
      <c r="E12" s="122"/>
      <c r="F12" s="122"/>
      <c r="G12" s="122"/>
      <c r="H12" s="122"/>
      <c r="I12" s="11"/>
      <c r="J12" s="12"/>
    </row>
    <row r="13" spans="1:10" s="8" customFormat="1" ht="27" customHeight="1">
      <c r="A13" s="12"/>
      <c r="B13" s="13"/>
      <c r="C13" s="14"/>
      <c r="D13" s="13"/>
      <c r="E13" s="13"/>
      <c r="F13" s="13"/>
      <c r="G13" s="15"/>
      <c r="H13" s="15"/>
      <c r="I13" s="11"/>
      <c r="J13" s="12"/>
    </row>
    <row r="14" spans="1:10" s="8" customFormat="1" ht="20.25" customHeight="1">
      <c r="A14" s="114" t="s">
        <v>5</v>
      </c>
      <c r="B14" s="114"/>
      <c r="C14" s="60" t="s">
        <v>6</v>
      </c>
      <c r="D14" s="114" t="s">
        <v>72</v>
      </c>
      <c r="E14" s="114"/>
      <c r="F14" s="114"/>
      <c r="G14" s="115"/>
      <c r="H14" s="115"/>
      <c r="I14" s="115"/>
      <c r="J14" s="115"/>
    </row>
    <row r="15" spans="1:10" s="8" customFormat="1" ht="18.75" customHeight="1">
      <c r="A15" s="125" t="s">
        <v>71</v>
      </c>
      <c r="B15" s="125"/>
      <c r="C15" s="125"/>
      <c r="D15" s="125"/>
      <c r="E15" s="125"/>
      <c r="F15" s="125"/>
      <c r="G15" s="125"/>
      <c r="H15" s="125"/>
      <c r="I15" s="125"/>
      <c r="J15" s="125"/>
    </row>
    <row r="16" spans="1:10" s="8" customFormat="1" ht="18" customHeight="1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s="8" customFormat="1" ht="14.1" customHeight="1" thickBot="1">
      <c r="A17" s="123" t="s">
        <v>7</v>
      </c>
      <c r="B17" s="124"/>
      <c r="C17" s="124"/>
      <c r="D17" s="124"/>
      <c r="E17" s="124"/>
      <c r="F17" s="124"/>
      <c r="G17" s="124"/>
      <c r="H17" s="124"/>
      <c r="I17" s="124"/>
      <c r="J17" s="124"/>
    </row>
    <row r="18" spans="1:10" s="8" customFormat="1" ht="11.1" hidden="1" customHeight="1" thickBot="1">
      <c r="A18" s="12"/>
      <c r="B18" s="13"/>
      <c r="C18" s="14"/>
      <c r="D18" s="13"/>
      <c r="E18" s="13"/>
      <c r="F18" s="13"/>
      <c r="G18" s="15"/>
      <c r="H18" s="15"/>
      <c r="I18" s="11"/>
      <c r="J18" s="12"/>
    </row>
    <row r="19" spans="1:10" s="8" customFormat="1" ht="51.75" hidden="1" customHeight="1">
      <c r="A19" s="127" t="s">
        <v>51</v>
      </c>
      <c r="B19" s="128"/>
      <c r="C19" s="128"/>
      <c r="D19" s="128"/>
      <c r="E19" s="128"/>
      <c r="F19" s="128"/>
      <c r="G19" s="128"/>
      <c r="H19" s="128"/>
      <c r="I19" s="128"/>
      <c r="J19" s="129"/>
    </row>
    <row r="20" spans="1:10" s="8" customFormat="1" ht="36" hidden="1" customHeight="1">
      <c r="A20" s="80"/>
      <c r="B20" s="72" t="s">
        <v>45</v>
      </c>
      <c r="C20" s="73" t="s">
        <v>48</v>
      </c>
      <c r="D20" s="74" t="s">
        <v>46</v>
      </c>
      <c r="E20" s="75">
        <v>20</v>
      </c>
      <c r="F20" s="76" t="s">
        <v>16</v>
      </c>
      <c r="G20" s="77">
        <v>62.95</v>
      </c>
      <c r="H20" s="78">
        <v>37.53</v>
      </c>
      <c r="I20" s="79">
        <v>0.2</v>
      </c>
      <c r="J20" s="81">
        <f>A20*H20</f>
        <v>0</v>
      </c>
    </row>
    <row r="21" spans="1:10" s="8" customFormat="1" ht="36" hidden="1" customHeight="1">
      <c r="A21" s="98"/>
      <c r="B21" s="99" t="s">
        <v>52</v>
      </c>
      <c r="C21" s="73" t="s">
        <v>53</v>
      </c>
      <c r="D21" s="100" t="s">
        <v>54</v>
      </c>
      <c r="E21" s="101">
        <v>160</v>
      </c>
      <c r="F21" s="102"/>
      <c r="G21" s="103">
        <v>9.9499999999999993</v>
      </c>
      <c r="H21" s="104">
        <v>5.2</v>
      </c>
      <c r="I21" s="105"/>
      <c r="J21" s="81">
        <f>A21*H21</f>
        <v>0</v>
      </c>
    </row>
    <row r="22" spans="1:10" s="8" customFormat="1" ht="29.25" customHeight="1">
      <c r="A22" s="130" t="s">
        <v>49</v>
      </c>
      <c r="B22" s="131"/>
      <c r="C22" s="131"/>
      <c r="D22" s="131"/>
      <c r="E22" s="131"/>
      <c r="F22" s="131"/>
      <c r="G22" s="131"/>
      <c r="H22" s="131"/>
      <c r="I22" s="131"/>
      <c r="J22" s="132"/>
    </row>
    <row r="23" spans="1:10" s="8" customFormat="1" ht="29.25" customHeight="1">
      <c r="A23" s="82" t="s">
        <v>8</v>
      </c>
      <c r="B23" s="83" t="s">
        <v>9</v>
      </c>
      <c r="C23" s="84" t="s">
        <v>10</v>
      </c>
      <c r="D23" s="83" t="s">
        <v>11</v>
      </c>
      <c r="E23" s="83" t="s">
        <v>12</v>
      </c>
      <c r="F23" s="83" t="s">
        <v>13</v>
      </c>
      <c r="G23" s="85" t="s">
        <v>14</v>
      </c>
      <c r="H23" s="85" t="s">
        <v>47</v>
      </c>
      <c r="I23" s="86" t="s">
        <v>17</v>
      </c>
      <c r="J23" s="87" t="s">
        <v>15</v>
      </c>
    </row>
    <row r="24" spans="1:10" s="8" customFormat="1" ht="29.25" customHeight="1">
      <c r="A24" s="133" t="s">
        <v>58</v>
      </c>
      <c r="B24" s="134"/>
      <c r="C24" s="134"/>
      <c r="D24" s="134"/>
      <c r="E24" s="134"/>
      <c r="F24" s="134"/>
      <c r="G24" s="134"/>
      <c r="H24" s="134"/>
      <c r="I24" s="134"/>
      <c r="J24" s="135"/>
    </row>
    <row r="25" spans="1:10" s="8" customFormat="1" ht="29.25" customHeight="1">
      <c r="A25" s="107"/>
      <c r="B25" s="108" t="s">
        <v>59</v>
      </c>
      <c r="C25" s="106" t="s">
        <v>60</v>
      </c>
      <c r="D25" s="109" t="s">
        <v>61</v>
      </c>
      <c r="E25" s="108">
        <v>12</v>
      </c>
      <c r="F25" s="108">
        <v>12</v>
      </c>
      <c r="G25" s="110">
        <v>6.95</v>
      </c>
      <c r="H25" s="110">
        <v>3.18</v>
      </c>
      <c r="I25" s="111" t="s">
        <v>50</v>
      </c>
      <c r="J25" s="113">
        <f t="shared" ref="J25:J30" si="0">IF(A25="BACK SOON","BACK SOON",(H25*A25))</f>
        <v>0</v>
      </c>
    </row>
    <row r="26" spans="1:10" s="8" customFormat="1" ht="29.25" customHeight="1">
      <c r="A26" s="112"/>
      <c r="B26" s="108" t="s">
        <v>62</v>
      </c>
      <c r="C26" s="106" t="s">
        <v>63</v>
      </c>
      <c r="D26" s="109" t="s">
        <v>64</v>
      </c>
      <c r="E26" s="108">
        <v>12</v>
      </c>
      <c r="F26" s="108">
        <v>12</v>
      </c>
      <c r="G26" s="110">
        <v>6.95</v>
      </c>
      <c r="H26" s="110">
        <v>3.18</v>
      </c>
      <c r="I26" s="111" t="s">
        <v>50</v>
      </c>
      <c r="J26" s="113">
        <f t="shared" si="0"/>
        <v>0</v>
      </c>
    </row>
    <row r="27" spans="1:10" s="8" customFormat="1" ht="29.25" customHeight="1">
      <c r="A27" s="112"/>
      <c r="B27" s="108" t="s">
        <v>73</v>
      </c>
      <c r="C27" s="106" t="s">
        <v>76</v>
      </c>
      <c r="D27" s="109" t="s">
        <v>77</v>
      </c>
      <c r="E27" s="108">
        <v>12</v>
      </c>
      <c r="F27" s="108">
        <v>12</v>
      </c>
      <c r="G27" s="110">
        <v>6.95</v>
      </c>
      <c r="H27" s="110">
        <v>3.18</v>
      </c>
      <c r="I27" s="111" t="s">
        <v>50</v>
      </c>
      <c r="J27" s="113" t="s">
        <v>55</v>
      </c>
    </row>
    <row r="28" spans="1:10" s="8" customFormat="1" ht="24" customHeight="1">
      <c r="A28" s="112"/>
      <c r="B28" s="108" t="s">
        <v>65</v>
      </c>
      <c r="C28" s="106" t="s">
        <v>66</v>
      </c>
      <c r="D28" s="109" t="s">
        <v>67</v>
      </c>
      <c r="E28" s="108">
        <v>12</v>
      </c>
      <c r="F28" s="108">
        <v>12</v>
      </c>
      <c r="G28" s="110">
        <v>6.95</v>
      </c>
      <c r="H28" s="110">
        <v>3.18</v>
      </c>
      <c r="I28" s="111" t="s">
        <v>50</v>
      </c>
      <c r="J28" s="113">
        <f t="shared" si="0"/>
        <v>0</v>
      </c>
    </row>
    <row r="29" spans="1:10" s="8" customFormat="1" ht="24" customHeight="1">
      <c r="A29" s="112"/>
      <c r="B29" s="108" t="s">
        <v>74</v>
      </c>
      <c r="C29" s="106" t="s">
        <v>75</v>
      </c>
      <c r="D29" s="109" t="s">
        <v>78</v>
      </c>
      <c r="E29" s="108">
        <v>12</v>
      </c>
      <c r="F29" s="108">
        <v>12</v>
      </c>
      <c r="G29" s="110">
        <v>6.95</v>
      </c>
      <c r="H29" s="110">
        <v>3.18</v>
      </c>
      <c r="I29" s="111" t="s">
        <v>50</v>
      </c>
      <c r="J29" s="113" t="s">
        <v>55</v>
      </c>
    </row>
    <row r="30" spans="1:10" s="8" customFormat="1" ht="29.25" customHeight="1">
      <c r="A30" s="112"/>
      <c r="B30" s="108" t="s">
        <v>68</v>
      </c>
      <c r="C30" s="106" t="s">
        <v>69</v>
      </c>
      <c r="D30" s="109" t="s">
        <v>70</v>
      </c>
      <c r="E30" s="108">
        <v>12</v>
      </c>
      <c r="F30" s="108">
        <v>12</v>
      </c>
      <c r="G30" s="110">
        <v>6.95</v>
      </c>
      <c r="H30" s="110">
        <v>3.18</v>
      </c>
      <c r="I30" s="111" t="s">
        <v>50</v>
      </c>
      <c r="J30" s="113">
        <f t="shared" si="0"/>
        <v>0</v>
      </c>
    </row>
    <row r="31" spans="1:10" s="8" customFormat="1" ht="36.75" hidden="1" customHeight="1">
      <c r="A31" s="136" t="s">
        <v>18</v>
      </c>
      <c r="B31" s="137"/>
      <c r="C31" s="137"/>
      <c r="D31" s="137"/>
      <c r="E31" s="137"/>
      <c r="F31" s="137"/>
      <c r="G31" s="137"/>
      <c r="H31" s="137"/>
      <c r="I31" s="137"/>
      <c r="J31" s="138"/>
    </row>
    <row r="32" spans="1:10" s="8" customFormat="1" ht="29.25" hidden="1" customHeight="1">
      <c r="A32" s="89"/>
      <c r="B32" s="64" t="s">
        <v>19</v>
      </c>
      <c r="C32" s="65" t="s">
        <v>20</v>
      </c>
      <c r="D32" s="66" t="s">
        <v>21</v>
      </c>
      <c r="E32" s="61">
        <v>12</v>
      </c>
      <c r="F32" s="61" t="s">
        <v>16</v>
      </c>
      <c r="G32" s="62">
        <v>59.95</v>
      </c>
      <c r="H32" s="62">
        <v>35.42</v>
      </c>
      <c r="I32" s="63">
        <v>0.1</v>
      </c>
      <c r="J32" s="88">
        <f>IF(A32="BACK SOON","BACK SOON",(H32*A32))</f>
        <v>0</v>
      </c>
    </row>
    <row r="33" spans="1:10" s="8" customFormat="1" ht="25.5" hidden="1" customHeight="1">
      <c r="A33" s="90"/>
      <c r="B33" s="91" t="s">
        <v>22</v>
      </c>
      <c r="C33" s="92" t="s">
        <v>23</v>
      </c>
      <c r="D33" s="93" t="s">
        <v>24</v>
      </c>
      <c r="E33" s="94">
        <v>12</v>
      </c>
      <c r="F33" s="94" t="s">
        <v>16</v>
      </c>
      <c r="G33" s="95">
        <v>59.95</v>
      </c>
      <c r="H33" s="95">
        <v>35.42</v>
      </c>
      <c r="I33" s="96">
        <v>0.1</v>
      </c>
      <c r="J33" s="97">
        <f t="shared" ref="J33" si="1">IF(A33="BACK SOON","BACK SOON",(H33*A33))</f>
        <v>0</v>
      </c>
    </row>
    <row r="34" spans="1:10" ht="24.95" customHeight="1" thickBot="1">
      <c r="A34" s="16"/>
      <c r="B34" s="13"/>
      <c r="C34" s="17"/>
      <c r="D34" s="18"/>
      <c r="E34" s="13"/>
      <c r="F34" s="13"/>
      <c r="G34" s="15"/>
      <c r="H34" s="15"/>
      <c r="I34" s="19"/>
      <c r="J34" s="16"/>
    </row>
    <row r="35" spans="1:10" ht="24" customHeight="1">
      <c r="A35" s="151" t="s">
        <v>25</v>
      </c>
      <c r="B35" s="151"/>
      <c r="C35" s="152" t="s">
        <v>56</v>
      </c>
      <c r="D35" s="152" t="s">
        <v>57</v>
      </c>
      <c r="E35" s="141"/>
      <c r="F35" s="20"/>
      <c r="H35" s="116" t="s">
        <v>26</v>
      </c>
      <c r="I35" s="117"/>
      <c r="J35" s="21">
        <f>SUM(J25:J30)</f>
        <v>0</v>
      </c>
    </row>
    <row r="36" spans="1:10" ht="24.95" customHeight="1">
      <c r="A36" s="151"/>
      <c r="B36" s="151"/>
      <c r="C36" s="152"/>
      <c r="D36" s="141"/>
      <c r="E36" s="141"/>
      <c r="F36" s="20"/>
      <c r="H36" s="22"/>
      <c r="I36" s="23"/>
      <c r="J36" s="24"/>
    </row>
    <row r="37" spans="1:10" ht="15">
      <c r="A37" s="151"/>
      <c r="B37" s="151"/>
      <c r="C37" s="152"/>
      <c r="D37" s="141"/>
      <c r="E37" s="141"/>
      <c r="F37" s="20"/>
      <c r="H37" s="118" t="s">
        <v>27</v>
      </c>
      <c r="I37" s="119"/>
      <c r="J37" s="25">
        <f>J35*0.1</f>
        <v>0</v>
      </c>
    </row>
    <row r="38" spans="1:10" ht="24.95" customHeight="1">
      <c r="A38" s="151"/>
      <c r="B38" s="151"/>
      <c r="C38" s="152"/>
      <c r="D38" s="141"/>
      <c r="E38" s="141"/>
      <c r="F38" s="20"/>
      <c r="H38" s="22"/>
      <c r="I38" s="23"/>
      <c r="J38" s="24"/>
    </row>
    <row r="39" spans="1:10" ht="24.95" customHeight="1">
      <c r="A39" s="151"/>
      <c r="B39" s="151"/>
      <c r="C39" s="152"/>
      <c r="D39" s="141"/>
      <c r="E39" s="141"/>
      <c r="F39" s="20"/>
      <c r="H39" s="26" t="s">
        <v>28</v>
      </c>
      <c r="I39"/>
      <c r="J39" s="21">
        <f>J35-J37</f>
        <v>0</v>
      </c>
    </row>
    <row r="40" spans="1:10" ht="24.95" customHeight="1">
      <c r="A40" s="27"/>
      <c r="B40" s="27"/>
      <c r="C40" s="27"/>
      <c r="D40" s="27"/>
      <c r="E40" s="27"/>
      <c r="F40" s="27"/>
      <c r="G40" s="27"/>
      <c r="H40" s="22"/>
      <c r="I40" s="23"/>
      <c r="J40" s="24"/>
    </row>
    <row r="41" spans="1:10" ht="24.95" customHeight="1">
      <c r="A41" s="141" t="s">
        <v>44</v>
      </c>
      <c r="B41" s="141"/>
      <c r="C41" s="141"/>
      <c r="D41" s="141"/>
      <c r="E41" s="141"/>
      <c r="F41" s="141"/>
      <c r="H41" s="118" t="s">
        <v>29</v>
      </c>
      <c r="I41" s="119"/>
      <c r="J41" s="28">
        <f>J35+J37+J39</f>
        <v>0</v>
      </c>
    </row>
    <row r="42" spans="1:10" ht="24.95" customHeight="1">
      <c r="A42" s="29"/>
      <c r="B42" s="29"/>
      <c r="C42" s="29"/>
      <c r="D42" s="29"/>
      <c r="E42" s="29"/>
      <c r="F42" s="29"/>
      <c r="G42" s="29"/>
      <c r="H42" s="27"/>
      <c r="I42" s="27"/>
      <c r="J42" s="27"/>
    </row>
    <row r="43" spans="1:10" ht="24.95" customHeight="1">
      <c r="A43" s="142" t="s">
        <v>30</v>
      </c>
      <c r="B43" s="142"/>
      <c r="C43" s="142"/>
      <c r="D43" s="142"/>
      <c r="E43" s="142"/>
      <c r="F43" s="142"/>
      <c r="G43" s="142"/>
      <c r="H43" s="29"/>
      <c r="I43" s="29"/>
      <c r="J43" s="29"/>
    </row>
    <row r="44" spans="1:10" ht="24.9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0" s="70" customFormat="1" ht="24.95" customHeight="1">
      <c r="A45" s="143" t="s">
        <v>31</v>
      </c>
      <c r="B45" s="143"/>
      <c r="C45" s="143"/>
      <c r="D45" s="143"/>
      <c r="E45" s="143"/>
      <c r="F45" s="143"/>
      <c r="G45" s="143"/>
      <c r="H45" s="5"/>
      <c r="I45" s="5"/>
      <c r="J45" s="1"/>
    </row>
    <row r="46" spans="1:10" ht="24.95" customHeight="1">
      <c r="A46" s="148" t="s">
        <v>32</v>
      </c>
      <c r="B46" s="148"/>
      <c r="C46" s="69"/>
      <c r="D46" s="69"/>
      <c r="E46" s="69"/>
      <c r="F46" s="69"/>
      <c r="G46" s="69"/>
      <c r="H46" s="69"/>
      <c r="I46" s="69"/>
      <c r="J46" s="69"/>
    </row>
    <row r="47" spans="1:10" ht="24.95" customHeight="1">
      <c r="A47" s="149" t="s">
        <v>79</v>
      </c>
      <c r="B47" s="150"/>
      <c r="C47" s="67"/>
      <c r="D47" s="68"/>
      <c r="E47" s="35"/>
      <c r="F47" s="36"/>
      <c r="G47" s="36"/>
      <c r="H47" s="36"/>
      <c r="I47" s="36"/>
      <c r="J47" s="37"/>
    </row>
    <row r="48" spans="1:10" ht="24.95" customHeight="1">
      <c r="A48" s="38"/>
      <c r="B48" s="39"/>
      <c r="C48" s="40"/>
      <c r="E48" s="35"/>
      <c r="F48" s="36"/>
      <c r="G48" s="36"/>
      <c r="H48" s="36"/>
      <c r="I48" s="36"/>
      <c r="J48" s="37"/>
    </row>
    <row r="49" spans="1:10" ht="24.95" customHeight="1">
      <c r="A49" s="38"/>
      <c r="B49" s="39"/>
      <c r="C49" s="41"/>
      <c r="D49" s="34"/>
      <c r="E49" s="35"/>
      <c r="F49" s="36"/>
      <c r="G49" s="36"/>
      <c r="H49" s="36"/>
      <c r="I49" s="36"/>
      <c r="J49" s="37"/>
    </row>
    <row r="50" spans="1:10" ht="24.95" customHeight="1">
      <c r="A50" s="38"/>
      <c r="B50" s="39"/>
      <c r="C50" s="41"/>
      <c r="D50" s="34"/>
      <c r="E50" s="42" t="s">
        <v>41</v>
      </c>
      <c r="F50" s="43"/>
      <c r="G50" s="43"/>
      <c r="H50" s="43"/>
      <c r="I50" s="43"/>
      <c r="J50" s="44"/>
    </row>
    <row r="51" spans="1:10" ht="24.95" customHeight="1">
      <c r="A51" s="45"/>
      <c r="B51" s="39"/>
      <c r="C51" s="41"/>
      <c r="D51" s="34"/>
      <c r="E51" s="46"/>
      <c r="F51" s="47"/>
      <c r="G51" s="47"/>
      <c r="H51" s="47"/>
      <c r="I51" s="47"/>
      <c r="J51" s="48"/>
    </row>
    <row r="52" spans="1:10" ht="24.95" customHeight="1">
      <c r="A52" s="139" t="s">
        <v>43</v>
      </c>
      <c r="B52" s="140"/>
      <c r="C52" s="49">
        <f>J41</f>
        <v>0</v>
      </c>
      <c r="D52" s="34"/>
      <c r="E52" s="46"/>
      <c r="F52" s="47"/>
      <c r="G52" s="47"/>
      <c r="H52" s="47"/>
      <c r="I52" s="47"/>
      <c r="J52" s="48"/>
    </row>
    <row r="53" spans="1:10" ht="24.95" customHeight="1" thickBot="1">
      <c r="A53" s="50"/>
      <c r="B53" s="51"/>
      <c r="C53" s="52"/>
      <c r="D53" s="53"/>
      <c r="E53" s="54"/>
      <c r="F53" s="52"/>
      <c r="G53" s="55"/>
      <c r="H53" s="56"/>
      <c r="I53" s="57"/>
      <c r="J53" s="58"/>
    </row>
    <row r="55" spans="1:10" ht="0" hidden="1" customHeight="1">
      <c r="A55" s="144" t="s">
        <v>32</v>
      </c>
      <c r="B55" s="145"/>
      <c r="C55" s="31"/>
      <c r="D55" s="31"/>
      <c r="E55" s="31"/>
      <c r="F55" s="31"/>
      <c r="G55" s="31"/>
      <c r="H55" s="31"/>
      <c r="I55" s="31"/>
      <c r="J55" s="32"/>
    </row>
    <row r="56" spans="1:10" ht="0" hidden="1" customHeight="1">
      <c r="A56" s="146" t="s">
        <v>33</v>
      </c>
      <c r="B56" s="147"/>
      <c r="C56" s="33" t="s">
        <v>34</v>
      </c>
      <c r="D56" s="34"/>
      <c r="E56" s="35" t="s">
        <v>35</v>
      </c>
      <c r="F56" s="36"/>
      <c r="G56" s="36"/>
      <c r="H56" s="36"/>
      <c r="I56" s="36"/>
      <c r="J56" s="37"/>
    </row>
    <row r="57" spans="1:10" ht="0" hidden="1" customHeight="1">
      <c r="A57" s="38" t="s">
        <v>36</v>
      </c>
      <c r="B57" s="39"/>
      <c r="C57" s="40"/>
      <c r="E57" s="35" t="s">
        <v>37</v>
      </c>
      <c r="F57" s="36"/>
      <c r="G57" s="36"/>
      <c r="H57" s="36"/>
      <c r="I57" s="36"/>
      <c r="J57" s="37"/>
    </row>
    <row r="58" spans="1:10" ht="0" hidden="1" customHeight="1">
      <c r="A58" s="38" t="s">
        <v>38</v>
      </c>
      <c r="B58" s="39"/>
      <c r="C58" s="41"/>
      <c r="D58" s="34"/>
      <c r="E58" s="35" t="s">
        <v>39</v>
      </c>
      <c r="F58" s="36"/>
      <c r="G58" s="36"/>
      <c r="H58" s="36"/>
      <c r="I58" s="36"/>
      <c r="J58" s="37"/>
    </row>
    <row r="59" spans="1:10" ht="0" hidden="1" customHeight="1">
      <c r="A59" s="38" t="s">
        <v>40</v>
      </c>
      <c r="B59" s="39"/>
      <c r="C59" s="41"/>
      <c r="D59" s="34"/>
      <c r="E59" s="42" t="s">
        <v>41</v>
      </c>
      <c r="F59" s="43"/>
      <c r="G59" s="43"/>
      <c r="H59" s="43"/>
      <c r="I59" s="43"/>
      <c r="J59" s="44"/>
    </row>
    <row r="60" spans="1:10" ht="0" hidden="1" customHeight="1">
      <c r="A60" s="45" t="s">
        <v>42</v>
      </c>
      <c r="B60" s="39"/>
      <c r="C60" s="41"/>
      <c r="D60" s="34"/>
      <c r="E60" s="46"/>
      <c r="F60" s="47"/>
      <c r="G60" s="47"/>
      <c r="H60" s="47"/>
      <c r="I60" s="47"/>
      <c r="J60" s="48"/>
    </row>
    <row r="61" spans="1:10" ht="0" hidden="1" customHeight="1">
      <c r="A61" s="139" t="s">
        <v>43</v>
      </c>
      <c r="B61" s="140"/>
      <c r="C61" s="49">
        <f>J42</f>
        <v>0</v>
      </c>
      <c r="D61" s="34"/>
      <c r="E61" s="46"/>
      <c r="F61" s="47"/>
      <c r="G61" s="47"/>
      <c r="H61" s="47"/>
      <c r="I61" s="47"/>
      <c r="J61" s="48"/>
    </row>
    <row r="62" spans="1:10" ht="0" hidden="1" customHeight="1">
      <c r="A62" s="50"/>
      <c r="B62" s="51"/>
      <c r="C62" s="52"/>
      <c r="D62" s="53"/>
      <c r="E62" s="54"/>
      <c r="F62" s="52"/>
      <c r="G62" s="55"/>
      <c r="H62" s="56"/>
      <c r="I62" s="57"/>
      <c r="J62" s="58"/>
    </row>
  </sheetData>
  <sheetProtection algorithmName="SHA-512" hashValue="OXnHHGR4k9bZwUqCKyfM5FyS94HjOtBcPw4AP2V6Ytrdq3GBuuIlxWTVOgwxN5NSnc35goAHoFC+iAHnqt0DZg==" saltValue="NEhEKXHl7uDej+ZXvOh7dw==" spinCount="100000" sheet="1" selectLockedCells="1"/>
  <mergeCells count="35">
    <mergeCell ref="A61:B61"/>
    <mergeCell ref="A41:F41"/>
    <mergeCell ref="H41:I41"/>
    <mergeCell ref="A43:G43"/>
    <mergeCell ref="A45:G45"/>
    <mergeCell ref="A55:B55"/>
    <mergeCell ref="A56:B56"/>
    <mergeCell ref="A46:B46"/>
    <mergeCell ref="A47:B47"/>
    <mergeCell ref="A52:B52"/>
    <mergeCell ref="A11:B11"/>
    <mergeCell ref="C11:H11"/>
    <mergeCell ref="A12:B12"/>
    <mergeCell ref="C12:H12"/>
    <mergeCell ref="A22:J22"/>
    <mergeCell ref="A8:B8"/>
    <mergeCell ref="C8:H8"/>
    <mergeCell ref="A9:B9"/>
    <mergeCell ref="C9:H9"/>
    <mergeCell ref="A10:B10"/>
    <mergeCell ref="C10:H10"/>
    <mergeCell ref="A14:B14"/>
    <mergeCell ref="D14:F14"/>
    <mergeCell ref="G14:J14"/>
    <mergeCell ref="H35:I35"/>
    <mergeCell ref="H37:I37"/>
    <mergeCell ref="A17:J17"/>
    <mergeCell ref="A15:J15"/>
    <mergeCell ref="A16:J16"/>
    <mergeCell ref="A19:J19"/>
    <mergeCell ref="A24:J24"/>
    <mergeCell ref="A31:J31"/>
    <mergeCell ref="A35:B39"/>
    <mergeCell ref="C35:C39"/>
    <mergeCell ref="D35:E39"/>
  </mergeCells>
  <conditionalFormatting sqref="A20:A21 A25:A30">
    <cfRule type="containsText" dxfId="7" priority="527" operator="containsText" text="COMING">
      <formula>NOT(ISERROR(SEARCH("COMING",A20)))</formula>
    </cfRule>
    <cfRule type="containsText" dxfId="6" priority="528" operator="containsText" text="BACK SOON">
      <formula>NOT(ISERROR(SEARCH("BACK SOON",A20)))</formula>
    </cfRule>
    <cfRule type="cellIs" dxfId="5" priority="529" operator="greaterThan">
      <formula>0</formula>
    </cfRule>
  </conditionalFormatting>
  <conditionalFormatting sqref="A22:A30">
    <cfRule type="containsText" dxfId="4" priority="612" operator="containsText" text="BACK SOON">
      <formula>NOT(ISERROR(SEARCH("BACK SOON",A22)))</formula>
    </cfRule>
    <cfRule type="cellIs" dxfId="3" priority="613" operator="greaterThan">
      <formula>0</formula>
    </cfRule>
  </conditionalFormatting>
  <conditionalFormatting sqref="A22:A33">
    <cfRule type="cellIs" dxfId="2" priority="607" operator="greaterThan">
      <formula>0</formula>
    </cfRule>
  </conditionalFormatting>
  <conditionalFormatting sqref="A22:A33">
    <cfRule type="containsText" dxfId="1" priority="273" operator="containsText" text="BACK SOON">
      <formula>NOT(ISERROR(SEARCH("BACK SOON",A22)))</formula>
    </cfRule>
  </conditionalFormatting>
  <conditionalFormatting sqref="A32:A33">
    <cfRule type="containsText" dxfId="0" priority="596" operator="containsText" text="COMING">
      <formula>NOT(ISERROR(SEARCH("COMING",A32)))</formula>
    </cfRule>
  </conditionalFormatting>
  <hyperlinks>
    <hyperlink ref="C14" r:id="rId1" xr:uid="{00000000-0004-0000-0000-000000000000}"/>
  </hyperlinks>
  <printOptions horizontalCentered="1"/>
  <pageMargins left="0.19685039370078741" right="0.19685039370078741" top="0.19685039370078741" bottom="0.19685039370078741" header="0" footer="0"/>
  <pageSetup paperSize="9" scale="43" fitToHeight="0" orientation="portrait" r:id="rId2"/>
  <headerFooter differentFirst="1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THS Pricelist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Primary User</dc:creator>
  <cp:lastModifiedBy>Vanessa Bye</cp:lastModifiedBy>
  <cp:lastPrinted>2022-04-07T04:28:03Z</cp:lastPrinted>
  <dcterms:created xsi:type="dcterms:W3CDTF">2020-01-31T04:13:19Z</dcterms:created>
  <dcterms:modified xsi:type="dcterms:W3CDTF">2023-06-16T06:07:11Z</dcterms:modified>
</cp:coreProperties>
</file>