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smith\Desktop\"/>
    </mc:Choice>
  </mc:AlternateContent>
  <xr:revisionPtr revIDLastSave="0" documentId="13_ncr:1_{C4652387-6C0B-4389-A7D1-58DF5CCCF7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0" i="1" l="1"/>
  <c r="P95" i="1" l="1"/>
  <c r="Q95" i="1" s="1"/>
  <c r="Q94" i="1"/>
  <c r="P93" i="1"/>
  <c r="Q93" i="1" s="1"/>
  <c r="Q90" i="1"/>
  <c r="P88" i="1"/>
  <c r="Q88" i="1" s="1"/>
  <c r="P87" i="1"/>
  <c r="Q87" i="1" s="1"/>
  <c r="P86" i="1"/>
  <c r="Q86" i="1" s="1"/>
  <c r="P85" i="1"/>
  <c r="Q85" i="1" s="1"/>
  <c r="P82" i="1"/>
  <c r="Q82" i="1" s="1"/>
  <c r="P81" i="1"/>
  <c r="Q81" i="1" s="1"/>
  <c r="P79" i="1"/>
  <c r="Q79" i="1" s="1"/>
  <c r="P78" i="1"/>
  <c r="Q78" i="1" s="1"/>
  <c r="P77" i="1"/>
  <c r="Q77" i="1" s="1"/>
  <c r="P75" i="1"/>
  <c r="Q75" i="1" s="1"/>
  <c r="P74" i="1"/>
  <c r="Q74" i="1" s="1"/>
  <c r="P73" i="1"/>
  <c r="Q73" i="1" s="1"/>
  <c r="P72" i="1"/>
  <c r="Q72" i="1" s="1"/>
  <c r="P69" i="1"/>
  <c r="Q69" i="1" s="1"/>
  <c r="P68" i="1"/>
  <c r="Q68" i="1" s="1"/>
  <c r="P67" i="1"/>
  <c r="Q67" i="1" s="1"/>
  <c r="P66" i="1"/>
  <c r="Q66" i="1" s="1"/>
  <c r="P65" i="1"/>
  <c r="Q65" i="1" s="1"/>
  <c r="P62" i="1"/>
  <c r="Q62" i="1" s="1"/>
  <c r="P61" i="1"/>
  <c r="Q61" i="1" s="1"/>
  <c r="P60" i="1"/>
  <c r="Q60" i="1" s="1"/>
  <c r="P59" i="1"/>
  <c r="Q59" i="1" s="1"/>
  <c r="P56" i="1"/>
  <c r="Q56" i="1" s="1"/>
  <c r="P55" i="1"/>
  <c r="Q55" i="1" s="1"/>
  <c r="P54" i="1"/>
  <c r="Q54" i="1" s="1"/>
  <c r="P51" i="1"/>
  <c r="Q51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P36" i="1"/>
  <c r="Q36" i="1" s="1"/>
  <c r="P35" i="1"/>
  <c r="Q35" i="1" s="1"/>
  <c r="P34" i="1"/>
  <c r="Q34" i="1" s="1"/>
  <c r="P32" i="1"/>
  <c r="Q32" i="1" s="1"/>
  <c r="P31" i="1"/>
  <c r="Q31" i="1" s="1"/>
  <c r="P30" i="1"/>
  <c r="Q30" i="1" s="1"/>
  <c r="P29" i="1"/>
  <c r="Q29" i="1" s="1"/>
  <c r="P27" i="1"/>
  <c r="Q27" i="1" s="1"/>
  <c r="P26" i="1"/>
  <c r="Q26" i="1" s="1"/>
  <c r="P25" i="1"/>
  <c r="Q25" i="1" s="1"/>
  <c r="P24" i="1"/>
  <c r="Q24" i="1" s="1"/>
  <c r="P96" i="1" l="1"/>
  <c r="Q39" i="1"/>
  <c r="Q96" i="1" s="1"/>
</calcChain>
</file>

<file path=xl/sharedStrings.xml><?xml version="1.0" encoding="utf-8"?>
<sst xmlns="http://schemas.openxmlformats.org/spreadsheetml/2006/main" count="219" uniqueCount="158">
  <si>
    <t>CODE</t>
  </si>
  <si>
    <t>ITEM</t>
  </si>
  <si>
    <t>PRICE
Exc. GST</t>
  </si>
  <si>
    <t>AVAILABLE SIZES</t>
  </si>
  <si>
    <t>QTY</t>
  </si>
  <si>
    <t>IGA 9003M</t>
  </si>
  <si>
    <r>
      <rPr>
        <b/>
        <sz val="11"/>
        <color indexed="8"/>
        <rFont val="Calibri"/>
        <family val="2"/>
      </rPr>
      <t>Long Sleeve</t>
    </r>
    <r>
      <rPr>
        <sz val="11"/>
        <color indexed="8"/>
        <rFont val="Calibri"/>
        <family val="2"/>
      </rPr>
      <t xml:space="preserve"> Shirt w/Pocket. Button down collar</t>
    </r>
    <r>
      <rPr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indexed="8"/>
        <rFont val="Calibri"/>
        <family val="2"/>
      </rPr>
      <t>Blue Pinstripe</t>
    </r>
  </si>
  <si>
    <t>IGA 9004M</t>
  </si>
  <si>
    <r>
      <t>Short Sleeve</t>
    </r>
    <r>
      <rPr>
        <sz val="11"/>
        <color indexed="8"/>
        <rFont val="Calibri"/>
        <family val="2"/>
      </rPr>
      <t xml:space="preserve"> Shirt w/Pocket. Button down collar - </t>
    </r>
    <r>
      <rPr>
        <b/>
        <i/>
        <sz val="11"/>
        <color indexed="8"/>
        <rFont val="Calibri"/>
        <family val="2"/>
      </rPr>
      <t>Blue Pinstripe</t>
    </r>
  </si>
  <si>
    <t>IGA3008</t>
  </si>
  <si>
    <r>
      <rPr>
        <b/>
        <sz val="11"/>
        <color indexed="8"/>
        <rFont val="Calibri"/>
        <family val="2"/>
      </rPr>
      <t>Long Sleeve</t>
    </r>
    <r>
      <rPr>
        <sz val="11"/>
        <color theme="1"/>
        <rFont val="Calibri"/>
        <family val="2"/>
        <scheme val="minor"/>
      </rPr>
      <t xml:space="preserve"> Shirt w/Pocket. Button down collar -</t>
    </r>
    <r>
      <rPr>
        <b/>
        <i/>
        <sz val="11"/>
        <color indexed="8"/>
        <rFont val="Calibri"/>
        <family val="2"/>
      </rPr>
      <t xml:space="preserve"> Black Check</t>
    </r>
  </si>
  <si>
    <t>IGA3007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</si>
  <si>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Shirt w/Pocket. Button down collar -</t>
    </r>
    <r>
      <rPr>
        <b/>
        <i/>
        <sz val="11"/>
        <color indexed="8"/>
        <rFont val="Calibri"/>
        <family val="2"/>
      </rPr>
      <t xml:space="preserve"> Black Check</t>
    </r>
  </si>
  <si>
    <t>2XS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</si>
  <si>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</si>
  <si>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</si>
  <si>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</si>
  <si>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</si>
  <si>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</si>
  <si>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</si>
  <si>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</si>
  <si>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</si>
  <si>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</si>
  <si>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IGA 7124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</si>
  <si>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Poly Cotton Polo w/pocket - </t>
    </r>
    <r>
      <rPr>
        <b/>
        <i/>
        <sz val="11"/>
        <color indexed="8"/>
        <rFont val="Calibri"/>
        <family val="2"/>
      </rPr>
      <t>Royal/Red/White</t>
    </r>
  </si>
  <si>
    <t>IGA3014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</si>
  <si>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Polo w/Pocket -</t>
    </r>
    <r>
      <rPr>
        <b/>
        <i/>
        <sz val="11"/>
        <color indexed="8"/>
        <rFont val="Calibri"/>
        <family val="2"/>
      </rPr>
      <t xml:space="preserve"> Black w/Red Trim</t>
    </r>
  </si>
  <si>
    <t>IGA 210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</si>
  <si>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Polo -</t>
    </r>
    <r>
      <rPr>
        <b/>
        <i/>
        <sz val="11"/>
        <color indexed="8"/>
        <rFont val="Calibri"/>
        <family val="2"/>
      </rPr>
      <t xml:space="preserve"> Black</t>
    </r>
  </si>
  <si>
    <t>IGA 210P</t>
  </si>
  <si>
    <r>
      <rPr>
        <b/>
        <sz val="11"/>
        <color indexed="8"/>
        <rFont val="Calibri"/>
        <family val="2"/>
      </rPr>
      <t xml:space="preserve">Short Sleeve </t>
    </r>
    <r>
      <rPr>
        <sz val="11"/>
        <color theme="1"/>
        <rFont val="Calibri"/>
        <family val="2"/>
        <scheme val="minor"/>
      </rPr>
      <t xml:space="preserve">Polo w/pocket - </t>
    </r>
    <r>
      <rPr>
        <b/>
        <i/>
        <sz val="11"/>
        <color indexed="8"/>
        <rFont val="Calibri"/>
        <family val="2"/>
      </rPr>
      <t>Black</t>
    </r>
  </si>
  <si>
    <t>IGA3020</t>
  </si>
  <si>
    <r>
      <t xml:space="preserve">Work </t>
    </r>
    <r>
      <rPr>
        <b/>
        <sz val="11"/>
        <color indexed="8"/>
        <rFont val="Calibri"/>
        <family val="2"/>
      </rPr>
      <t>Pant</t>
    </r>
    <r>
      <rPr>
        <sz val="11"/>
        <color theme="1"/>
        <rFont val="Calibri"/>
        <family val="2"/>
        <scheme val="minor"/>
      </rPr>
      <t xml:space="preserve"> w/Flexi Band Waist Single Pleat -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8"/>
        <rFont val="Calibri"/>
        <family val="2"/>
      </rPr>
      <t>Black</t>
    </r>
  </si>
  <si>
    <t>IGA 9007M</t>
  </si>
  <si>
    <r>
      <t xml:space="preserve">2 Pleat </t>
    </r>
    <r>
      <rPr>
        <b/>
        <sz val="11"/>
        <color indexed="8"/>
        <rFont val="Calibri"/>
        <family val="2"/>
      </rPr>
      <t>Short</t>
    </r>
    <r>
      <rPr>
        <sz val="11"/>
        <color theme="1"/>
        <rFont val="Calibri"/>
        <family val="2"/>
        <scheme val="minor"/>
      </rPr>
      <t xml:space="preserve"> Polyester Viscose - </t>
    </r>
    <r>
      <rPr>
        <b/>
        <i/>
        <sz val="11"/>
        <color indexed="8"/>
        <rFont val="Calibri"/>
        <family val="2"/>
      </rPr>
      <t>Black</t>
    </r>
  </si>
  <si>
    <t>IGA3021</t>
  </si>
  <si>
    <r>
      <rPr>
        <b/>
        <sz val="11"/>
        <color theme="1"/>
        <rFont val="Calibri"/>
        <family val="2"/>
        <scheme val="minor"/>
      </rPr>
      <t>Short</t>
    </r>
    <r>
      <rPr>
        <sz val="11"/>
        <color theme="1"/>
        <rFont val="Calibri"/>
        <family val="2"/>
        <scheme val="minor"/>
      </rPr>
      <t xml:space="preserve"> Flat Front with Side, Back and Fob Pockets - </t>
    </r>
    <r>
      <rPr>
        <b/>
        <i/>
        <sz val="11"/>
        <color theme="1"/>
        <rFont val="Calibri"/>
        <family val="2"/>
        <scheme val="minor"/>
      </rPr>
      <t>Black</t>
    </r>
  </si>
  <si>
    <t>IGA 8004W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</si>
  <si>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Shirt w/Pocket - </t>
    </r>
    <r>
      <rPr>
        <b/>
        <i/>
        <sz val="11"/>
        <color indexed="8"/>
        <rFont val="Calibri"/>
        <family val="2"/>
      </rPr>
      <t>Blue Pinstripe</t>
    </r>
  </si>
  <si>
    <t>IGA 8007W</t>
  </si>
  <si>
    <r>
      <rPr>
        <b/>
        <sz val="11"/>
        <color indexed="8"/>
        <rFont val="Calibri"/>
        <family val="2"/>
      </rPr>
      <t>3/4 Sleeve</t>
    </r>
    <r>
      <rPr>
        <b/>
        <i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Shirt w/Pocket - </t>
    </r>
    <r>
      <rPr>
        <b/>
        <i/>
        <sz val="11"/>
        <color indexed="8"/>
        <rFont val="Calibri"/>
        <family val="2"/>
      </rPr>
      <t>Blue Pinstripe</t>
    </r>
  </si>
  <si>
    <t>IGA 8003W</t>
  </si>
  <si>
    <r>
      <rPr>
        <b/>
        <sz val="11"/>
        <color indexed="8"/>
        <rFont val="Calibri"/>
        <family val="2"/>
      </rPr>
      <t>Long Sleeve</t>
    </r>
    <r>
      <rPr>
        <sz val="11"/>
        <color theme="1"/>
        <rFont val="Calibri"/>
        <family val="2"/>
        <scheme val="minor"/>
      </rPr>
      <t xml:space="preserve"> Shirt w/Pocket - </t>
    </r>
    <r>
      <rPr>
        <b/>
        <i/>
        <sz val="11"/>
        <color indexed="8"/>
        <rFont val="Calibri"/>
        <family val="2"/>
      </rPr>
      <t>Blue Pinstripe</t>
    </r>
  </si>
  <si>
    <t>IGA2010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</si>
  <si>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Shirt w/Pocket -</t>
    </r>
    <r>
      <rPr>
        <b/>
        <i/>
        <sz val="11"/>
        <color indexed="8"/>
        <rFont val="Calibri"/>
        <family val="2"/>
      </rPr>
      <t xml:space="preserve"> Black Check</t>
    </r>
  </si>
  <si>
    <t>IGA2011</t>
  </si>
  <si>
    <r>
      <rPr>
        <b/>
        <sz val="11"/>
        <color theme="1"/>
        <rFont val="Calibri"/>
        <family val="2"/>
        <scheme val="minor"/>
      </rPr>
      <t>3/4</t>
    </r>
    <r>
      <rPr>
        <b/>
        <sz val="11"/>
        <color indexed="8"/>
        <rFont val="Calibri"/>
        <family val="2"/>
      </rPr>
      <t xml:space="preserve"> Sleeve</t>
    </r>
    <r>
      <rPr>
        <sz val="11"/>
        <color theme="1"/>
        <rFont val="Calibri"/>
        <family val="2"/>
        <scheme val="minor"/>
      </rPr>
      <t xml:space="preserve"> Shirt w/Pocket -</t>
    </r>
    <r>
      <rPr>
        <b/>
        <i/>
        <sz val="11"/>
        <color indexed="8"/>
        <rFont val="Calibri"/>
        <family val="2"/>
      </rPr>
      <t xml:space="preserve"> Black Check</t>
    </r>
  </si>
  <si>
    <t>IGA 8005W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</si>
  <si>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Overblouse - </t>
    </r>
    <r>
      <rPr>
        <b/>
        <i/>
        <sz val="11"/>
        <color indexed="8"/>
        <rFont val="Calibri"/>
        <family val="2"/>
      </rPr>
      <t>Blue Pinstripe</t>
    </r>
  </si>
  <si>
    <t>IGA 8123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</si>
  <si>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Poly Cotton Polo w/pocket -</t>
    </r>
    <r>
      <rPr>
        <b/>
        <i/>
        <sz val="11"/>
        <color indexed="8"/>
        <rFont val="Calibri"/>
        <family val="2"/>
      </rPr>
      <t xml:space="preserve"> Royal/Red/White</t>
    </r>
  </si>
  <si>
    <t>IGA2013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</si>
  <si>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Polo w/Pocket - </t>
    </r>
    <r>
      <rPr>
        <b/>
        <i/>
        <sz val="11"/>
        <color indexed="8"/>
        <rFont val="Calibri"/>
        <family val="2"/>
      </rPr>
      <t>Black with Red Trim</t>
    </r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</si>
  <si>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Polo w/pocket - </t>
    </r>
    <r>
      <rPr>
        <b/>
        <i/>
        <sz val="11"/>
        <color indexed="8"/>
        <rFont val="Calibri"/>
        <family val="2"/>
      </rPr>
      <t>Black</t>
    </r>
  </si>
  <si>
    <t>LADIES WINTER</t>
  </si>
  <si>
    <t>IGA 8000W</t>
  </si>
  <si>
    <r>
      <rPr>
        <b/>
        <sz val="11"/>
        <color indexed="8"/>
        <rFont val="Calibri"/>
        <family val="2"/>
      </rPr>
      <t>Cardigan</t>
    </r>
    <r>
      <rPr>
        <sz val="11"/>
        <color theme="1"/>
        <rFont val="Calibri"/>
        <family val="2"/>
        <scheme val="minor"/>
      </rPr>
      <t xml:space="preserve"> Wool/Acrylic button up w/2 front pockets - </t>
    </r>
    <r>
      <rPr>
        <b/>
        <i/>
        <sz val="11"/>
        <color indexed="8"/>
        <rFont val="Calibri"/>
        <family val="2"/>
      </rPr>
      <t>Black</t>
    </r>
  </si>
  <si>
    <t>IGA FF1006W</t>
  </si>
  <si>
    <r>
      <rPr>
        <b/>
        <sz val="11"/>
        <color indexed="8"/>
        <rFont val="Calibri"/>
        <family val="2"/>
      </rPr>
      <t xml:space="preserve">PANTS </t>
    </r>
    <r>
      <rPr>
        <sz val="11"/>
        <color theme="1"/>
        <rFont val="Calibri"/>
        <family val="2"/>
        <scheme val="minor"/>
      </rPr>
      <t xml:space="preserve">Polyester Viscose Flat Front Slimline w/pocket - </t>
    </r>
    <r>
      <rPr>
        <b/>
        <i/>
        <sz val="11"/>
        <color indexed="8"/>
        <rFont val="Calibri"/>
        <family val="2"/>
      </rPr>
      <t>Black</t>
    </r>
    <r>
      <rPr>
        <sz val="11"/>
        <color theme="1"/>
        <rFont val="Calibri"/>
        <family val="2"/>
        <scheme val="minor"/>
      </rPr>
      <t xml:space="preserve">  (clearance)</t>
    </r>
  </si>
  <si>
    <t>IGA 8011W</t>
  </si>
  <si>
    <r>
      <rPr>
        <b/>
        <sz val="11"/>
        <color indexed="8"/>
        <rFont val="Calibri"/>
        <family val="2"/>
      </rPr>
      <t>PANTS</t>
    </r>
    <r>
      <rPr>
        <sz val="11"/>
        <color theme="1"/>
        <rFont val="Calibri"/>
        <family val="2"/>
        <scheme val="minor"/>
      </rPr>
      <t xml:space="preserve"> Polyester Viscose Straight Leg, 2 Front Pockets &amp; Belt Loops - </t>
    </r>
    <r>
      <rPr>
        <b/>
        <i/>
        <sz val="11"/>
        <color indexed="8"/>
        <rFont val="Calibri"/>
        <family val="2"/>
      </rPr>
      <t>Black</t>
    </r>
    <r>
      <rPr>
        <sz val="11"/>
        <color theme="1"/>
        <rFont val="Calibri"/>
        <family val="2"/>
        <scheme val="minor"/>
      </rPr>
      <t xml:space="preserve">  (clearance)</t>
    </r>
  </si>
  <si>
    <t>IGA 8009W</t>
  </si>
  <si>
    <r>
      <rPr>
        <b/>
        <sz val="11"/>
        <color indexed="8"/>
        <rFont val="Calibri"/>
        <family val="2"/>
      </rPr>
      <t xml:space="preserve">SKIRT </t>
    </r>
    <r>
      <rPr>
        <sz val="11"/>
        <color theme="1"/>
        <rFont val="Calibri"/>
        <family val="2"/>
        <scheme val="minor"/>
      </rPr>
      <t xml:space="preserve">Polyester Viscose Below Knee </t>
    </r>
    <r>
      <rPr>
        <i/>
        <u/>
        <sz val="11"/>
        <color indexed="8"/>
        <rFont val="Calibri"/>
        <family val="2"/>
      </rPr>
      <t>w</t>
    </r>
    <r>
      <rPr>
        <sz val="11"/>
        <color theme="1"/>
        <rFont val="Calibri"/>
        <family val="2"/>
        <scheme val="minor"/>
      </rPr>
      <t xml:space="preserve"> Back Split, 2 Front Pockets &amp; Belt Loops, Lined - </t>
    </r>
    <r>
      <rPr>
        <b/>
        <i/>
        <sz val="11"/>
        <color indexed="8"/>
        <rFont val="Calibri"/>
        <family val="2"/>
      </rPr>
      <t>Black</t>
    </r>
  </si>
  <si>
    <t>UNISEX WINTER</t>
  </si>
  <si>
    <t>IGA 7010</t>
  </si>
  <si>
    <r>
      <t xml:space="preserve">V-Neck </t>
    </r>
    <r>
      <rPr>
        <b/>
        <sz val="11"/>
        <color indexed="8"/>
        <rFont val="Calibri"/>
        <family val="2"/>
      </rPr>
      <t>JUMPER</t>
    </r>
    <r>
      <rPr>
        <sz val="11"/>
        <color theme="1"/>
        <rFont val="Calibri"/>
        <family val="2"/>
        <scheme val="minor"/>
      </rPr>
      <t xml:space="preserve"> Wool/Machine Washable - </t>
    </r>
    <r>
      <rPr>
        <b/>
        <i/>
        <sz val="11"/>
        <color indexed="8"/>
        <rFont val="Calibri"/>
        <family val="2"/>
      </rPr>
      <t>Black</t>
    </r>
  </si>
  <si>
    <t>IGA 7011</t>
  </si>
  <si>
    <r>
      <t xml:space="preserve">V-Neck </t>
    </r>
    <r>
      <rPr>
        <b/>
        <sz val="11"/>
        <color indexed="8"/>
        <rFont val="Calibri"/>
        <family val="2"/>
      </rPr>
      <t>VEST</t>
    </r>
    <r>
      <rPr>
        <sz val="11"/>
        <color theme="1"/>
        <rFont val="Calibri"/>
        <family val="2"/>
        <scheme val="minor"/>
      </rPr>
      <t xml:space="preserve"> Wool/Machine Washable - </t>
    </r>
    <r>
      <rPr>
        <b/>
        <i/>
        <sz val="11"/>
        <color indexed="8"/>
        <rFont val="Calibri"/>
        <family val="2"/>
      </rPr>
      <t>Black</t>
    </r>
  </si>
  <si>
    <t>IGA1015</t>
  </si>
  <si>
    <r>
      <t xml:space="preserve">Unisex Bonded Fleece Jacket - </t>
    </r>
    <r>
      <rPr>
        <b/>
        <i/>
        <sz val="11"/>
        <color indexed="8"/>
        <rFont val="Calibri"/>
        <family val="2"/>
      </rPr>
      <t>Black/Red</t>
    </r>
  </si>
  <si>
    <t>IGA1017</t>
  </si>
  <si>
    <r>
      <t xml:space="preserve">Unisex Bonded Fleece Vest - </t>
    </r>
    <r>
      <rPr>
        <b/>
        <i/>
        <sz val="11"/>
        <color indexed="8"/>
        <rFont val="Calibri"/>
        <family val="2"/>
      </rPr>
      <t>Black/Red</t>
    </r>
  </si>
  <si>
    <t>UNISEX HI-VISIBILITY</t>
  </si>
  <si>
    <t>IGA9595</t>
  </si>
  <si>
    <r>
      <rPr>
        <sz val="11"/>
        <color indexed="8"/>
        <rFont val="Calibri"/>
        <family val="2"/>
      </rPr>
      <t>Hi Vis D/N Cold Room Jacket -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8"/>
        <rFont val="Calibri"/>
        <family val="2"/>
      </rPr>
      <t>Yellow/Black</t>
    </r>
  </si>
  <si>
    <t>IGA 7019</t>
  </si>
  <si>
    <r>
      <t xml:space="preserve">Plain Hi-Visibility Safety Vest 100% Polyester </t>
    </r>
    <r>
      <rPr>
        <b/>
        <sz val="11"/>
        <color indexed="8"/>
        <rFont val="Calibri"/>
        <family val="2"/>
      </rPr>
      <t xml:space="preserve">DAY USE - </t>
    </r>
    <r>
      <rPr>
        <b/>
        <i/>
        <sz val="11"/>
        <color indexed="8"/>
        <rFont val="Calibri"/>
        <family val="2"/>
      </rPr>
      <t>Yellow</t>
    </r>
  </si>
  <si>
    <t>IGA 7020</t>
  </si>
  <si>
    <r>
      <t xml:space="preserve">Hi Vis Safety Vest - </t>
    </r>
    <r>
      <rPr>
        <b/>
        <sz val="11"/>
        <color indexed="8"/>
        <rFont val="Calibri"/>
        <family val="2"/>
      </rPr>
      <t xml:space="preserve">DAY/NIGHT USE - </t>
    </r>
    <r>
      <rPr>
        <b/>
        <i/>
        <sz val="11"/>
        <color indexed="8"/>
        <rFont val="Calibri"/>
        <family val="2"/>
      </rPr>
      <t>Yellow w. Tape</t>
    </r>
  </si>
  <si>
    <t>IGA 7030</t>
  </si>
  <si>
    <r>
      <t xml:space="preserve">Hi Vis Safety </t>
    </r>
    <r>
      <rPr>
        <b/>
        <sz val="11"/>
        <color indexed="8"/>
        <rFont val="Calibri"/>
        <family val="2"/>
      </rPr>
      <t>Long</t>
    </r>
    <r>
      <rPr>
        <sz val="11"/>
        <color theme="1"/>
        <rFont val="Calibri"/>
        <family val="2"/>
        <scheme val="minor"/>
      </rPr>
      <t xml:space="preserve"> Sleeve Polyester/Cotton Back Polo Shirt - </t>
    </r>
    <r>
      <rPr>
        <b/>
        <i/>
        <sz val="11"/>
        <color indexed="8"/>
        <rFont val="Calibri"/>
        <family val="2"/>
      </rPr>
      <t>Lime/Navy</t>
    </r>
  </si>
  <si>
    <t>IGA 7021</t>
  </si>
  <si>
    <r>
      <t xml:space="preserve">Hi Vis Safety </t>
    </r>
    <r>
      <rPr>
        <b/>
        <sz val="11"/>
        <color indexed="8"/>
        <rFont val="Calibri"/>
        <family val="2"/>
      </rPr>
      <t>Short</t>
    </r>
    <r>
      <rPr>
        <sz val="11"/>
        <color theme="1"/>
        <rFont val="Calibri"/>
        <family val="2"/>
        <scheme val="minor"/>
      </rPr>
      <t xml:space="preserve"> Sleeve Polyester/Cotton Back Polo Shirt - </t>
    </r>
    <r>
      <rPr>
        <b/>
        <i/>
        <sz val="11"/>
        <color indexed="8"/>
        <rFont val="Calibri"/>
        <family val="2"/>
      </rPr>
      <t>Lime/Navy</t>
    </r>
  </si>
  <si>
    <t>IGA1023</t>
  </si>
  <si>
    <r>
      <t xml:space="preserve">Smock Apron - </t>
    </r>
    <r>
      <rPr>
        <b/>
        <i/>
        <sz val="11"/>
        <color indexed="8"/>
        <rFont val="Calibri"/>
        <family val="2"/>
      </rPr>
      <t>Black</t>
    </r>
  </si>
  <si>
    <t>SMALL</t>
  </si>
  <si>
    <t>LARGE</t>
  </si>
  <si>
    <t>IGA1021</t>
  </si>
  <si>
    <r>
      <t xml:space="preserve">Bib Apron Poly Cotton w/adjustable neck strap </t>
    </r>
    <r>
      <rPr>
        <b/>
        <u/>
        <sz val="11"/>
        <color indexed="8"/>
        <rFont val="Calibri"/>
        <family val="2"/>
      </rPr>
      <t>w/pocket</t>
    </r>
    <r>
      <rPr>
        <sz val="11"/>
        <color indexed="8"/>
        <rFont val="Calibri"/>
        <family val="2"/>
      </rPr>
      <t xml:space="preserve"> - </t>
    </r>
    <r>
      <rPr>
        <b/>
        <i/>
        <sz val="11"/>
        <color indexed="8"/>
        <rFont val="Calibri"/>
        <family val="2"/>
      </rPr>
      <t xml:space="preserve">Black with Red Stitching </t>
    </r>
  </si>
  <si>
    <t>ONE SIZE</t>
  </si>
  <si>
    <t>IGA1035</t>
  </si>
  <si>
    <r>
      <t xml:space="preserve">Bib Apron Poly Cotton w/adjustable neck strap </t>
    </r>
    <r>
      <rPr>
        <b/>
        <u/>
        <sz val="11"/>
        <color indexed="8"/>
        <rFont val="Calibri"/>
        <family val="2"/>
      </rPr>
      <t>NO POCKET</t>
    </r>
    <r>
      <rPr>
        <sz val="11"/>
        <color indexed="8"/>
        <rFont val="Calibri"/>
        <family val="2"/>
      </rPr>
      <t xml:space="preserve"> - </t>
    </r>
    <r>
      <rPr>
        <b/>
        <i/>
        <sz val="11"/>
        <color indexed="8"/>
        <rFont val="Calibri"/>
        <family val="2"/>
      </rPr>
      <t xml:space="preserve">Black with Red Stitching </t>
    </r>
  </si>
  <si>
    <t>IGA1022</t>
  </si>
  <si>
    <r>
      <t xml:space="preserve">Canvas Bib Apron with Trims - </t>
    </r>
    <r>
      <rPr>
        <b/>
        <i/>
        <sz val="11"/>
        <color indexed="8"/>
        <rFont val="Calibri"/>
        <family val="2"/>
      </rPr>
      <t>Charcoal/Brown</t>
    </r>
  </si>
  <si>
    <t>IGA3737</t>
  </si>
  <si>
    <r>
      <t xml:space="preserve">Butchers Coat Short Sleeve - </t>
    </r>
    <r>
      <rPr>
        <b/>
        <i/>
        <sz val="11"/>
        <color theme="1"/>
        <rFont val="Calibri"/>
        <family val="2"/>
        <scheme val="minor"/>
      </rPr>
      <t>Black</t>
    </r>
  </si>
  <si>
    <t>IGA 9050</t>
  </si>
  <si>
    <r>
      <rPr>
        <b/>
        <sz val="11"/>
        <color indexed="8"/>
        <rFont val="Calibri"/>
        <family val="2"/>
      </rPr>
      <t>Men's</t>
    </r>
    <r>
      <rPr>
        <sz val="11"/>
        <color theme="1"/>
        <rFont val="Calibri"/>
        <family val="2"/>
        <scheme val="minor"/>
      </rPr>
      <t xml:space="preserve"> Layer </t>
    </r>
    <r>
      <rPr>
        <b/>
        <sz val="11"/>
        <color indexed="8"/>
        <rFont val="Calibri"/>
        <family val="2"/>
      </rPr>
      <t>Jacket</t>
    </r>
    <r>
      <rPr>
        <sz val="11"/>
        <color theme="1"/>
        <rFont val="Calibri"/>
        <family val="2"/>
        <scheme val="minor"/>
      </rPr>
      <t xml:space="preserve"> Poly Micro Fleece </t>
    </r>
    <r>
      <rPr>
        <b/>
        <i/>
        <sz val="11"/>
        <color indexed="8"/>
        <rFont val="Calibri"/>
        <family val="2"/>
      </rPr>
      <t>- Black</t>
    </r>
  </si>
  <si>
    <t>IGA 9060</t>
  </si>
  <si>
    <r>
      <rPr>
        <b/>
        <sz val="11"/>
        <color indexed="8"/>
        <rFont val="Calibri"/>
        <family val="2"/>
      </rPr>
      <t>Men's</t>
    </r>
    <r>
      <rPr>
        <sz val="11"/>
        <color theme="1"/>
        <rFont val="Calibri"/>
        <family val="2"/>
        <scheme val="minor"/>
      </rPr>
      <t xml:space="preserve"> Layer</t>
    </r>
    <r>
      <rPr>
        <b/>
        <sz val="11"/>
        <color indexed="8"/>
        <rFont val="Calibri"/>
        <family val="2"/>
      </rPr>
      <t xml:space="preserve"> Vest </t>
    </r>
    <r>
      <rPr>
        <sz val="11"/>
        <color theme="1"/>
        <rFont val="Calibri"/>
        <family val="2"/>
        <scheme val="minor"/>
      </rPr>
      <t xml:space="preserve">Poly Micro Fleece </t>
    </r>
    <r>
      <rPr>
        <b/>
        <i/>
        <sz val="11"/>
        <color indexed="8"/>
        <rFont val="Calibri"/>
        <family val="2"/>
      </rPr>
      <t>- Black</t>
    </r>
  </si>
  <si>
    <t>IGA 8050</t>
  </si>
  <si>
    <r>
      <rPr>
        <b/>
        <sz val="11"/>
        <color indexed="8"/>
        <rFont val="Calibri"/>
        <family val="2"/>
      </rPr>
      <t>Ladies</t>
    </r>
    <r>
      <rPr>
        <sz val="11"/>
        <color theme="1"/>
        <rFont val="Calibri"/>
        <family val="2"/>
        <scheme val="minor"/>
      </rPr>
      <t xml:space="preserve"> Layer </t>
    </r>
    <r>
      <rPr>
        <b/>
        <sz val="11"/>
        <color indexed="8"/>
        <rFont val="Calibri"/>
        <family val="2"/>
      </rPr>
      <t>Jacket</t>
    </r>
    <r>
      <rPr>
        <sz val="11"/>
        <color theme="1"/>
        <rFont val="Calibri"/>
        <family val="2"/>
        <scheme val="minor"/>
      </rPr>
      <t xml:space="preserve"> Poly Micro Fleece </t>
    </r>
    <r>
      <rPr>
        <b/>
        <i/>
        <sz val="11"/>
        <color indexed="8"/>
        <rFont val="Calibri"/>
        <family val="2"/>
      </rPr>
      <t>- Black</t>
    </r>
  </si>
  <si>
    <t>IGA 8060</t>
  </si>
  <si>
    <r>
      <rPr>
        <b/>
        <sz val="11"/>
        <color indexed="8"/>
        <rFont val="Calibri"/>
        <family val="2"/>
      </rPr>
      <t>Ladies</t>
    </r>
    <r>
      <rPr>
        <sz val="11"/>
        <color theme="1"/>
        <rFont val="Calibri"/>
        <family val="2"/>
        <scheme val="minor"/>
      </rPr>
      <t xml:space="preserve"> Layer</t>
    </r>
    <r>
      <rPr>
        <b/>
        <sz val="11"/>
        <color indexed="8"/>
        <rFont val="Calibri"/>
        <family val="2"/>
      </rPr>
      <t xml:space="preserve"> Vest </t>
    </r>
    <r>
      <rPr>
        <sz val="11"/>
        <color theme="1"/>
        <rFont val="Calibri"/>
        <family val="2"/>
        <scheme val="minor"/>
      </rPr>
      <t xml:space="preserve">Poly Micro Fleece </t>
    </r>
    <r>
      <rPr>
        <b/>
        <i/>
        <sz val="11"/>
        <color indexed="8"/>
        <rFont val="Calibri"/>
        <family val="2"/>
      </rPr>
      <t>- Black</t>
    </r>
  </si>
  <si>
    <t>HEADWEAR</t>
  </si>
  <si>
    <t>S/M</t>
  </si>
  <si>
    <t>L/XL</t>
  </si>
  <si>
    <t>IGA 7052</t>
  </si>
  <si>
    <r>
      <t xml:space="preserve">Deli Cap with Mesh Top - </t>
    </r>
    <r>
      <rPr>
        <b/>
        <i/>
        <sz val="11"/>
        <color indexed="8"/>
        <rFont val="Calibri"/>
        <family val="2"/>
      </rPr>
      <t>Black</t>
    </r>
  </si>
  <si>
    <t>IGA1024</t>
  </si>
  <si>
    <r>
      <t xml:space="preserve">Brushed Cotton Cap - </t>
    </r>
    <r>
      <rPr>
        <b/>
        <i/>
        <sz val="11"/>
        <color indexed="8"/>
        <rFont val="Calibri"/>
        <family val="2"/>
      </rPr>
      <t>Black with Red Trim</t>
    </r>
  </si>
  <si>
    <t>IGA1025</t>
  </si>
  <si>
    <r>
      <t>Knitted Roll Up Acrylic Beanie -</t>
    </r>
    <r>
      <rPr>
        <b/>
        <i/>
        <sz val="11"/>
        <color indexed="8"/>
        <rFont val="Calibri"/>
        <family val="2"/>
      </rPr>
      <t xml:space="preserve"> Black</t>
    </r>
  </si>
  <si>
    <t>IGA1026</t>
  </si>
  <si>
    <r>
      <t>Luminescent Hi Vis Safety Acrylic Beanie -</t>
    </r>
    <r>
      <rPr>
        <b/>
        <i/>
        <sz val="11"/>
        <color indexed="8"/>
        <rFont val="Calibri"/>
        <family val="2"/>
      </rPr>
      <t xml:space="preserve"> Lime/Navy</t>
    </r>
  </si>
  <si>
    <t>ACCESSORIES</t>
  </si>
  <si>
    <t>IGA 7814 M</t>
  </si>
  <si>
    <t>Freezer Gloves Fur Lined - Medium</t>
  </si>
  <si>
    <t>MEDIUM</t>
  </si>
  <si>
    <t>IGA 7815 L</t>
  </si>
  <si>
    <t xml:space="preserve">Freezer Gloves Fur Lined - Large </t>
  </si>
  <si>
    <t>IGA 7816 XL</t>
  </si>
  <si>
    <t>Freezer Gloves Fur Lined - X-Large</t>
  </si>
  <si>
    <t>X-LARGE</t>
  </si>
  <si>
    <r>
      <t xml:space="preserve">***Minimum order amount applies - $250 + GST for FIS*** </t>
    </r>
    <r>
      <rPr>
        <b/>
        <sz val="11"/>
        <color indexed="8"/>
        <rFont val="Arial Black"/>
        <family val="2"/>
      </rPr>
      <t>Standard freight charges apply for orders below this amount.</t>
    </r>
  </si>
  <si>
    <t xml:space="preserve">      Effective FEBRUARY 2022</t>
  </si>
  <si>
    <r>
      <t xml:space="preserve">        Contact Person: </t>
    </r>
    <r>
      <rPr>
        <b/>
        <sz val="11"/>
        <color theme="1"/>
        <rFont val="Calibri"/>
        <family val="2"/>
        <scheme val="minor"/>
      </rPr>
      <t>Craig Smith</t>
    </r>
  </si>
  <si>
    <t xml:space="preserve">        craig.smith@igatas.com.au</t>
  </si>
  <si>
    <t xml:space="preserve">             Complete and Email to:</t>
  </si>
  <si>
    <r>
      <t xml:space="preserve">      </t>
    </r>
    <r>
      <rPr>
        <b/>
        <sz val="14"/>
        <rFont val="Calibri"/>
        <family val="2"/>
        <scheme val="minor"/>
      </rPr>
      <t>UNIFORM ORDER FORM</t>
    </r>
  </si>
  <si>
    <t>LADIES PANTS &amp; SKIRTS</t>
  </si>
  <si>
    <t>APRONS, COATS, JACKETS &amp; VESTS</t>
  </si>
  <si>
    <t>LADIES SHIRTS &amp; POLOS</t>
  </si>
  <si>
    <t>MEN's SHORTS &amp; TROUSERS</t>
  </si>
  <si>
    <t>MEN's SHIRTS &amp; POLOS</t>
  </si>
  <si>
    <t>NEW STORE ONLY</t>
  </si>
  <si>
    <t>Expected Store Opening Date:</t>
  </si>
  <si>
    <t>Area Manager's Name:</t>
  </si>
  <si>
    <t xml:space="preserve">Contact Number: </t>
  </si>
  <si>
    <t>DATE:</t>
  </si>
  <si>
    <t>NUMBER OF PAGES SENT:</t>
  </si>
  <si>
    <t>STORE NAME:</t>
  </si>
  <si>
    <t>METCASH CUSTOMER NO.</t>
  </si>
  <si>
    <t>TIR CUSTOMER NO.</t>
  </si>
  <si>
    <t>DELIVERY ADDRESS:</t>
  </si>
  <si>
    <t>STATE:</t>
  </si>
  <si>
    <t>POSTCODE:</t>
  </si>
  <si>
    <t>EMAIL:</t>
  </si>
  <si>
    <t>PHONE:</t>
  </si>
  <si>
    <t>CONTACT PERSON:</t>
  </si>
  <si>
    <t>COST</t>
  </si>
  <si>
    <t xml:space="preserve"> </t>
  </si>
  <si>
    <t xml:space="preserve">                                                                                                              COVER PAGE                                                                                                                                                                                           </t>
  </si>
  <si>
    <t xml:space="preserve">       COVER PAGE</t>
  </si>
  <si>
    <t xml:space="preserve">                                                                          PLEASE NOTE: No returns or exchanges on clearance stock/sale items </t>
  </si>
  <si>
    <t xml:space="preserve">                  CONTACT &amp; DELIVERY DETAILS - Please Print</t>
  </si>
  <si>
    <t xml:space="preserve">               </t>
  </si>
  <si>
    <t>TOTAL QTY &amp; COST (Exc.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</si>
</sst>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0000C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C0"/>
      <name val="Calibri"/>
      <family val="2"/>
      <scheme val="minor"/>
    </font>
    <font>
      <i/>
      <u/>
      <sz val="11"/>
      <color indexed="8"/>
      <name val="Calibri"/>
      <family val="2"/>
    </font>
    <font>
      <b/>
      <sz val="11"/>
      <color indexed="10"/>
      <name val="Calibri"/>
      <family val="2"/>
    </font>
    <font>
      <b/>
      <u/>
      <sz val="11"/>
      <color indexed="8"/>
      <name val="Calibri"/>
      <family val="2"/>
    </font>
    <font>
      <b/>
      <sz val="12"/>
      <name val="Calibri"/>
      <family val="2"/>
    </font>
    <font>
      <b/>
      <sz val="11"/>
      <color theme="1"/>
      <name val="Arial Black"/>
      <family val="2"/>
    </font>
    <font>
      <b/>
      <sz val="11"/>
      <color indexed="8"/>
      <name val="Arial Black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0.5"/>
      <color indexed="8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Gray">
        <bgColor theme="0" tint="-0.49998474074526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slantDashDot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slantDashDot">
        <color indexed="64"/>
      </bottom>
      <diagonal/>
    </border>
    <border>
      <left/>
      <right style="thick">
        <color auto="1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ck">
        <color auto="1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3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8" fontId="11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8" fontId="11" fillId="0" borderId="3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8" fontId="0" fillId="0" borderId="1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37" fillId="0" borderId="17" xfId="0" applyFont="1" applyBorder="1" applyProtection="1">
      <protection locked="0"/>
    </xf>
    <xf numFmtId="0" fontId="37" fillId="0" borderId="0" xfId="0" applyFont="1" applyBorder="1" applyProtection="1">
      <protection locked="0"/>
    </xf>
    <xf numFmtId="0" fontId="37" fillId="0" borderId="19" xfId="0" applyFont="1" applyBorder="1" applyProtection="1">
      <protection locked="0"/>
    </xf>
    <xf numFmtId="0" fontId="37" fillId="0" borderId="20" xfId="0" applyFont="1" applyBorder="1" applyProtection="1">
      <protection locked="0"/>
    </xf>
    <xf numFmtId="0" fontId="37" fillId="3" borderId="19" xfId="0" applyFont="1" applyFill="1" applyBorder="1" applyProtection="1">
      <protection locked="0"/>
    </xf>
    <xf numFmtId="0" fontId="37" fillId="3" borderId="17" xfId="0" applyFont="1" applyFill="1" applyBorder="1" applyProtection="1">
      <protection locked="0"/>
    </xf>
    <xf numFmtId="0" fontId="38" fillId="3" borderId="17" xfId="0" applyFont="1" applyFill="1" applyBorder="1" applyProtection="1">
      <protection locked="0"/>
    </xf>
    <xf numFmtId="0" fontId="37" fillId="3" borderId="20" xfId="0" applyFon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15" fillId="0" borderId="23" xfId="0" applyFont="1" applyBorder="1"/>
    <xf numFmtId="0" fontId="0" fillId="0" borderId="24" xfId="0" applyBorder="1"/>
    <xf numFmtId="0" fontId="0" fillId="0" borderId="16" xfId="0" applyBorder="1"/>
    <xf numFmtId="0" fontId="0" fillId="0" borderId="0" xfId="0" applyBorder="1" applyAlignment="1">
      <alignment horizontal="center"/>
    </xf>
    <xf numFmtId="0" fontId="0" fillId="0" borderId="25" xfId="0" applyBorder="1"/>
    <xf numFmtId="0" fontId="25" fillId="0" borderId="0" xfId="0" applyFont="1" applyBorder="1"/>
    <xf numFmtId="0" fontId="26" fillId="0" borderId="16" xfId="0" applyFont="1" applyBorder="1" applyAlignment="1"/>
    <xf numFmtId="0" fontId="0" fillId="0" borderId="0" xfId="0" applyBorder="1" applyAlignment="1"/>
    <xf numFmtId="0" fontId="35" fillId="0" borderId="0" xfId="0" applyFont="1" applyBorder="1" applyAlignment="1"/>
    <xf numFmtId="0" fontId="36" fillId="0" borderId="0" xfId="0" applyFont="1" applyBorder="1" applyAlignment="1"/>
    <xf numFmtId="0" fontId="0" fillId="0" borderId="25" xfId="0" applyBorder="1" applyAlignment="1"/>
    <xf numFmtId="0" fontId="37" fillId="4" borderId="0" xfId="0" applyFont="1" applyFill="1" applyBorder="1" applyProtection="1">
      <protection locked="0"/>
    </xf>
    <xf numFmtId="0" fontId="3" fillId="0" borderId="4" xfId="0" applyFont="1" applyBorder="1" applyAlignment="1">
      <alignment vertical="center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29" fillId="0" borderId="1" xfId="0" applyFont="1" applyBorder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vertical="center"/>
      <protection locked="0"/>
    </xf>
    <xf numFmtId="0" fontId="29" fillId="0" borderId="4" xfId="0" applyFont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3" fillId="0" borderId="27" xfId="0" applyFont="1" applyBorder="1" applyAlignment="1">
      <alignment vertical="center"/>
    </xf>
    <xf numFmtId="0" fontId="29" fillId="0" borderId="27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>
      <alignment vertical="center"/>
    </xf>
    <xf numFmtId="0" fontId="30" fillId="0" borderId="1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29" fillId="0" borderId="18" xfId="0" applyFont="1" applyBorder="1" applyAlignment="1" applyProtection="1">
      <alignment vertical="center"/>
      <protection locked="0"/>
    </xf>
    <xf numFmtId="0" fontId="29" fillId="0" borderId="26" xfId="0" applyFont="1" applyBorder="1" applyAlignment="1" applyProtection="1">
      <alignment vertical="center"/>
      <protection locked="0"/>
    </xf>
    <xf numFmtId="0" fontId="29" fillId="0" borderId="21" xfId="0" applyFont="1" applyBorder="1" applyAlignment="1" applyProtection="1">
      <alignment vertical="center"/>
      <protection locked="0"/>
    </xf>
    <xf numFmtId="0" fontId="4" fillId="0" borderId="28" xfId="0" applyFont="1" applyBorder="1" applyAlignment="1">
      <alignment vertical="center"/>
    </xf>
    <xf numFmtId="0" fontId="29" fillId="0" borderId="28" xfId="0" applyFont="1" applyBorder="1" applyAlignment="1" applyProtection="1">
      <alignment horizontal="left" vertical="center"/>
      <protection locked="0"/>
    </xf>
    <xf numFmtId="0" fontId="31" fillId="3" borderId="12" xfId="0" applyFont="1" applyFill="1" applyBorder="1" applyAlignment="1">
      <alignment vertical="center"/>
    </xf>
    <xf numFmtId="0" fontId="32" fillId="3" borderId="13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23" fillId="3" borderId="1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29" fillId="0" borderId="1" xfId="0" applyFont="1" applyBorder="1" applyAlignment="1" applyProtection="1">
      <alignment horizontal="left" vertical="center" shrinkToFit="1"/>
      <protection locked="0"/>
    </xf>
    <xf numFmtId="0" fontId="29" fillId="0" borderId="4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9" fillId="0" borderId="0" xfId="0" applyFont="1" applyBorder="1"/>
    <xf numFmtId="0" fontId="3" fillId="0" borderId="29" xfId="0" applyFont="1" applyBorder="1" applyAlignment="1">
      <alignment vertical="center"/>
    </xf>
    <xf numFmtId="0" fontId="29" fillId="0" borderId="30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vertical="center"/>
    </xf>
    <xf numFmtId="0" fontId="6" fillId="3" borderId="31" xfId="0" applyFont="1" applyFill="1" applyBorder="1" applyAlignment="1" applyProtection="1">
      <alignment horizontal="left" vertical="center"/>
      <protection locked="0"/>
    </xf>
    <xf numFmtId="0" fontId="29" fillId="0" borderId="32" xfId="0" applyFont="1" applyBorder="1" applyAlignment="1" applyProtection="1">
      <alignment horizontal="left" vertical="center"/>
      <protection locked="0"/>
    </xf>
    <xf numFmtId="0" fontId="29" fillId="0" borderId="15" xfId="0" applyFont="1" applyBorder="1" applyAlignment="1" applyProtection="1">
      <alignment horizontal="left" vertical="center"/>
      <protection locked="0"/>
    </xf>
    <xf numFmtId="0" fontId="28" fillId="0" borderId="14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29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8" fontId="0" fillId="0" borderId="35" xfId="0" applyNumberFormat="1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6" fillId="3" borderId="36" xfId="0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8" fontId="0" fillId="0" borderId="35" xfId="0" applyNumberForma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6" fillId="3" borderId="29" xfId="0" applyFont="1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8" fontId="16" fillId="0" borderId="35" xfId="0" applyNumberFormat="1" applyFont="1" applyBorder="1" applyAlignment="1">
      <alignment horizontal="right" vertical="center"/>
    </xf>
    <xf numFmtId="0" fontId="0" fillId="0" borderId="34" xfId="0" applyBorder="1" applyAlignment="1">
      <alignment horizontal="left" vertical="center"/>
    </xf>
    <xf numFmtId="0" fontId="4" fillId="0" borderId="35" xfId="0" applyFont="1" applyBorder="1" applyAlignment="1">
      <alignment horizontal="center" vertical="center" wrapText="1"/>
    </xf>
    <xf numFmtId="0" fontId="17" fillId="3" borderId="34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164" fontId="0" fillId="0" borderId="35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164" fontId="0" fillId="0" borderId="39" xfId="0" applyNumberFormat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8" fontId="16" fillId="0" borderId="33" xfId="0" applyNumberFormat="1" applyFont="1" applyBorder="1" applyAlignment="1">
      <alignment horizontal="right" vertical="center"/>
    </xf>
    <xf numFmtId="0" fontId="0" fillId="0" borderId="39" xfId="0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164" fontId="7" fillId="0" borderId="35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vertical="center"/>
    </xf>
    <xf numFmtId="0" fontId="0" fillId="0" borderId="34" xfId="0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29" xfId="0" applyBorder="1" applyAlignment="1">
      <alignment vertical="center"/>
    </xf>
    <xf numFmtId="8" fontId="16" fillId="0" borderId="37" xfId="0" applyNumberFormat="1" applyFont="1" applyBorder="1" applyAlignment="1">
      <alignment horizontal="right" vertical="center"/>
    </xf>
    <xf numFmtId="0" fontId="17" fillId="3" borderId="14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right"/>
    </xf>
    <xf numFmtId="164" fontId="6" fillId="3" borderId="35" xfId="1" applyNumberFormat="1" applyFont="1" applyFill="1" applyBorder="1" applyAlignment="1">
      <alignment horizontal="right"/>
    </xf>
    <xf numFmtId="0" fontId="0" fillId="0" borderId="41" xfId="0" applyBorder="1"/>
    <xf numFmtId="0" fontId="0" fillId="0" borderId="42" xfId="0" applyBorder="1"/>
    <xf numFmtId="0" fontId="0" fillId="0" borderId="4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104774</xdr:colOff>
      <xdr:row>0</xdr:row>
      <xdr:rowOff>209550</xdr:rowOff>
    </xdr:from>
    <xdr:to>
      <xdr:col>15</xdr:col>
      <xdr:colOff>190499</xdr:colOff>
      <xdr:row>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05C1A-B4AB-405E-B178-BD3D0CF8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4" y="209550"/>
          <a:ext cx="24098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0</xdr:row>
      <xdr:rowOff>66675</xdr:rowOff>
    </xdr:from>
    <xdr:to>
      <xdr:col>2</xdr:col>
      <xdr:colOff>1847850</xdr:colOff>
      <xdr:row>5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36FAFD-829C-4517-ACB6-07721AB60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66675"/>
          <a:ext cx="356235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2"/>
  <sheetViews>
    <sheetView tabSelected="1" workbookViewId="0">
      <selection activeCell="J112" sqref="J112"/>
    </sheetView>
  </sheetViews>
  <sheetFormatPr defaultRowHeight="15" x14ac:dyDescent="0.25"/>
  <cols>
    <col min="1" max="1" width="21.7109375" customWidth="1"/>
    <col min="3" max="3" width="31.140625" customWidth="1"/>
    <col min="4" max="4" width="8.42578125" style="59" customWidth="1"/>
    <col min="5" max="17" width="8.7109375" customWidth="1"/>
  </cols>
  <sheetData>
    <row r="1" spans="1:18" ht="29.25" customHeight="1" thickTop="1" x14ac:dyDescent="0.3">
      <c r="A1" s="92"/>
      <c r="B1" s="93"/>
      <c r="C1" s="93"/>
      <c r="D1" s="94"/>
      <c r="E1" s="93"/>
      <c r="F1" s="95" t="s">
        <v>129</v>
      </c>
      <c r="G1" s="95"/>
      <c r="H1" s="95"/>
      <c r="I1" s="95"/>
      <c r="J1" s="93"/>
      <c r="K1" s="93"/>
      <c r="L1" s="93"/>
      <c r="M1" s="93"/>
      <c r="N1" s="93"/>
      <c r="O1" s="93"/>
      <c r="P1" s="93"/>
      <c r="Q1" s="96"/>
    </row>
    <row r="2" spans="1:18" x14ac:dyDescent="0.25">
      <c r="A2" s="97"/>
      <c r="B2" s="83"/>
      <c r="C2" s="83"/>
      <c r="D2" s="98"/>
      <c r="E2" s="83"/>
      <c r="F2" s="83" t="s">
        <v>128</v>
      </c>
      <c r="G2" s="83"/>
      <c r="H2" s="83"/>
      <c r="I2" s="83"/>
      <c r="J2" s="83"/>
      <c r="K2" s="83"/>
      <c r="L2" s="83"/>
      <c r="M2" s="83"/>
      <c r="N2" s="83"/>
      <c r="O2" s="83"/>
      <c r="P2" s="83"/>
      <c r="Q2" s="99"/>
    </row>
    <row r="3" spans="1:18" x14ac:dyDescent="0.25">
      <c r="A3" s="97"/>
      <c r="B3" s="83"/>
      <c r="C3" s="83"/>
      <c r="D3" s="98"/>
      <c r="E3" s="83"/>
      <c r="F3" s="174" t="s">
        <v>127</v>
      </c>
      <c r="G3" s="174"/>
      <c r="H3" s="174"/>
      <c r="I3" s="174"/>
      <c r="J3" s="83"/>
      <c r="K3" s="83"/>
      <c r="L3" s="83"/>
      <c r="M3" s="83"/>
      <c r="N3" s="83"/>
      <c r="O3" s="83"/>
      <c r="P3" s="83"/>
      <c r="Q3" s="99"/>
    </row>
    <row r="4" spans="1:18" x14ac:dyDescent="0.25">
      <c r="A4" s="97"/>
      <c r="B4" s="83"/>
      <c r="C4" s="83"/>
      <c r="D4" s="98"/>
      <c r="E4" s="83"/>
      <c r="F4" s="83" t="s">
        <v>126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99"/>
    </row>
    <row r="5" spans="1:18" ht="15.75" x14ac:dyDescent="0.25">
      <c r="A5" s="97"/>
      <c r="B5" s="83"/>
      <c r="C5" s="83"/>
      <c r="D5" s="98"/>
      <c r="E5" s="83"/>
      <c r="F5" s="100" t="s">
        <v>125</v>
      </c>
      <c r="G5" s="100"/>
      <c r="H5" s="100"/>
      <c r="I5" s="83"/>
      <c r="J5" s="83"/>
      <c r="K5" s="83"/>
      <c r="L5" s="83"/>
      <c r="M5" s="83"/>
      <c r="N5" s="83"/>
      <c r="O5" s="83"/>
      <c r="P5" s="83"/>
      <c r="Q5" s="99"/>
    </row>
    <row r="6" spans="1:18" ht="26.25" x14ac:dyDescent="0.4">
      <c r="A6" s="101" t="s">
        <v>152</v>
      </c>
      <c r="B6" s="102"/>
      <c r="C6" s="102" t="s">
        <v>151</v>
      </c>
      <c r="D6" s="102" t="s">
        <v>151</v>
      </c>
      <c r="E6" s="102"/>
      <c r="F6" s="103" t="s">
        <v>153</v>
      </c>
      <c r="G6" s="104"/>
      <c r="H6" s="104"/>
      <c r="I6" s="103"/>
      <c r="J6" s="102"/>
      <c r="K6" s="102"/>
      <c r="L6" s="102"/>
      <c r="M6" s="102"/>
      <c r="N6" s="102"/>
      <c r="O6" s="102"/>
      <c r="P6" s="102"/>
      <c r="Q6" s="105"/>
    </row>
    <row r="7" spans="1:18" ht="19.5" thickBot="1" x14ac:dyDescent="0.3">
      <c r="A7" s="133" t="s">
        <v>124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5"/>
    </row>
    <row r="8" spans="1:18" ht="16.5" thickTop="1" thickBot="1" x14ac:dyDescent="0.3">
      <c r="A8" s="86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7"/>
      <c r="R8" s="85"/>
    </row>
    <row r="9" spans="1:18" ht="16.5" thickTop="1" thickBot="1" x14ac:dyDescent="0.3">
      <c r="A9" s="88"/>
      <c r="B9" s="89"/>
      <c r="C9" s="90" t="s">
        <v>154</v>
      </c>
      <c r="D9" s="90"/>
      <c r="E9" s="90"/>
      <c r="F9" s="90"/>
      <c r="G9" s="90"/>
      <c r="H9" s="90"/>
      <c r="I9" s="90"/>
      <c r="J9" s="90"/>
      <c r="K9" s="90"/>
      <c r="L9" s="89"/>
      <c r="M9" s="89"/>
      <c r="N9" s="89"/>
      <c r="O9" s="89"/>
      <c r="P9" s="89"/>
      <c r="Q9" s="91"/>
      <c r="R9" s="106"/>
    </row>
    <row r="10" spans="1:18" ht="20.25" thickTop="1" thickBot="1" x14ac:dyDescent="0.3">
      <c r="A10" s="121" t="s">
        <v>155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</row>
    <row r="11" spans="1:18" ht="17.25" thickTop="1" thickBot="1" x14ac:dyDescent="0.3">
      <c r="A11" s="175" t="s">
        <v>139</v>
      </c>
      <c r="B11" s="124"/>
      <c r="C11" s="125"/>
      <c r="D11" s="126"/>
      <c r="E11" s="126"/>
      <c r="F11" s="126"/>
      <c r="G11" s="127"/>
      <c r="H11" s="128" t="s">
        <v>140</v>
      </c>
      <c r="I11" s="128"/>
      <c r="J11" s="128"/>
      <c r="K11" s="128"/>
      <c r="L11" s="128"/>
      <c r="M11" s="128"/>
      <c r="N11" s="129"/>
      <c r="O11" s="129"/>
      <c r="P11" s="129"/>
      <c r="Q11" s="176"/>
    </row>
    <row r="12" spans="1:18" ht="16.5" thickBot="1" x14ac:dyDescent="0.3">
      <c r="A12" s="177" t="s">
        <v>141</v>
      </c>
      <c r="B12" s="112"/>
      <c r="C12" s="115"/>
      <c r="D12" s="116"/>
      <c r="E12" s="116"/>
      <c r="F12" s="116"/>
      <c r="G12" s="117"/>
      <c r="H12" s="130" t="s">
        <v>142</v>
      </c>
      <c r="I12" s="130"/>
      <c r="J12" s="130"/>
      <c r="K12" s="130"/>
      <c r="L12" s="130"/>
      <c r="M12" s="130"/>
      <c r="N12" s="131" t="s">
        <v>143</v>
      </c>
      <c r="O12" s="132"/>
      <c r="P12" s="132"/>
      <c r="Q12" s="178"/>
    </row>
    <row r="13" spans="1:18" ht="15.75" x14ac:dyDescent="0.25">
      <c r="A13" s="177" t="s">
        <v>144</v>
      </c>
      <c r="B13" s="112"/>
      <c r="C13" s="115"/>
      <c r="D13" s="116"/>
      <c r="E13" s="116"/>
      <c r="F13" s="116"/>
      <c r="G13" s="117"/>
      <c r="H13" s="118" t="s">
        <v>145</v>
      </c>
      <c r="I13" s="118"/>
      <c r="J13" s="118"/>
      <c r="K13" s="119"/>
      <c r="L13" s="119"/>
      <c r="M13" s="119"/>
      <c r="N13" s="120" t="s">
        <v>146</v>
      </c>
      <c r="O13" s="120"/>
      <c r="P13" s="120"/>
      <c r="Q13" s="179"/>
    </row>
    <row r="14" spans="1:18" ht="15.75" x14ac:dyDescent="0.25">
      <c r="A14" s="177" t="s">
        <v>147</v>
      </c>
      <c r="B14" s="112"/>
      <c r="C14" s="113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80"/>
    </row>
    <row r="15" spans="1:18" ht="15.75" x14ac:dyDescent="0.25">
      <c r="A15" s="177" t="s">
        <v>148</v>
      </c>
      <c r="B15" s="112"/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80"/>
    </row>
    <row r="16" spans="1:18" ht="15.75" x14ac:dyDescent="0.25">
      <c r="A16" s="177" t="s">
        <v>149</v>
      </c>
      <c r="B16" s="112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80"/>
    </row>
    <row r="17" spans="1:17" ht="18.75" x14ac:dyDescent="0.25">
      <c r="A17" s="181" t="s">
        <v>135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82"/>
    </row>
    <row r="18" spans="1:17" ht="15.75" x14ac:dyDescent="0.25">
      <c r="A18" s="183" t="s">
        <v>136</v>
      </c>
      <c r="B18" s="137"/>
      <c r="C18" s="138"/>
      <c r="D18" s="139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84"/>
    </row>
    <row r="19" spans="1:17" ht="15.75" x14ac:dyDescent="0.25">
      <c r="A19" s="183" t="s">
        <v>137</v>
      </c>
      <c r="B19" s="137"/>
      <c r="C19" s="138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84"/>
    </row>
    <row r="20" spans="1:17" ht="15.75" x14ac:dyDescent="0.25">
      <c r="A20" s="183" t="s">
        <v>138</v>
      </c>
      <c r="B20" s="137"/>
      <c r="C20" s="138"/>
      <c r="D20" s="139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84"/>
    </row>
    <row r="21" spans="1:17" x14ac:dyDescent="0.25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7"/>
    </row>
    <row r="22" spans="1:17" ht="24" x14ac:dyDescent="0.25">
      <c r="A22" s="188" t="s">
        <v>0</v>
      </c>
      <c r="B22" s="146" t="s">
        <v>1</v>
      </c>
      <c r="C22" s="148"/>
      <c r="D22" s="1" t="s">
        <v>2</v>
      </c>
      <c r="E22" s="162" t="s">
        <v>3</v>
      </c>
      <c r="F22" s="163"/>
      <c r="G22" s="163"/>
      <c r="H22" s="163"/>
      <c r="I22" s="163"/>
      <c r="J22" s="163"/>
      <c r="K22" s="163"/>
      <c r="L22" s="163"/>
      <c r="M22" s="163"/>
      <c r="N22" s="163"/>
      <c r="O22" s="164"/>
      <c r="P22" s="2" t="s">
        <v>4</v>
      </c>
      <c r="Q22" s="189" t="s">
        <v>150</v>
      </c>
    </row>
    <row r="23" spans="1:17" ht="15.75" x14ac:dyDescent="0.25">
      <c r="A23" s="190" t="s">
        <v>134</v>
      </c>
      <c r="B23" s="41"/>
      <c r="C23" s="41"/>
      <c r="D23" s="60"/>
      <c r="E23" s="47">
        <v>36</v>
      </c>
      <c r="F23" s="47">
        <v>38</v>
      </c>
      <c r="G23" s="47">
        <v>39</v>
      </c>
      <c r="H23" s="47">
        <v>41</v>
      </c>
      <c r="I23" s="47">
        <v>42</v>
      </c>
      <c r="J23" s="47">
        <v>43</v>
      </c>
      <c r="K23" s="47">
        <v>44</v>
      </c>
      <c r="L23" s="47">
        <v>46</v>
      </c>
      <c r="M23" s="47">
        <v>48</v>
      </c>
      <c r="N23" s="47">
        <v>50</v>
      </c>
      <c r="O23" s="171"/>
      <c r="P23" s="172"/>
      <c r="Q23" s="191"/>
    </row>
    <row r="24" spans="1:17" x14ac:dyDescent="0.25">
      <c r="A24" s="192" t="s">
        <v>5</v>
      </c>
      <c r="B24" s="157" t="s">
        <v>6</v>
      </c>
      <c r="C24" s="158"/>
      <c r="D24" s="61">
        <v>23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6"/>
      <c r="P24" s="5">
        <f>SUM(E24:N24)</f>
        <v>0</v>
      </c>
      <c r="Q24" s="193">
        <f>SUM(D24*P24)</f>
        <v>0</v>
      </c>
    </row>
    <row r="25" spans="1:17" x14ac:dyDescent="0.25">
      <c r="A25" s="194" t="s">
        <v>7</v>
      </c>
      <c r="B25" s="173" t="s">
        <v>8</v>
      </c>
      <c r="C25" s="168"/>
      <c r="D25" s="62">
        <v>22.5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6"/>
      <c r="P25" s="5">
        <f>SUM(E25:N25)</f>
        <v>0</v>
      </c>
      <c r="Q25" s="193">
        <f>SUM(D25*P25)</f>
        <v>0</v>
      </c>
    </row>
    <row r="26" spans="1:17" x14ac:dyDescent="0.25">
      <c r="A26" s="194" t="s">
        <v>9</v>
      </c>
      <c r="B26" s="157" t="s">
        <v>10</v>
      </c>
      <c r="C26" s="158"/>
      <c r="D26" s="62">
        <v>25.5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5">
        <f>SUM(E26:N26)</f>
        <v>0</v>
      </c>
      <c r="Q26" s="193">
        <f>SUM(D26*P26)</f>
        <v>0</v>
      </c>
    </row>
    <row r="27" spans="1:17" x14ac:dyDescent="0.25">
      <c r="A27" s="194" t="s">
        <v>11</v>
      </c>
      <c r="B27" s="157" t="s">
        <v>12</v>
      </c>
      <c r="C27" s="158"/>
      <c r="D27" s="62">
        <v>25.5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6"/>
      <c r="P27" s="5">
        <f t="shared" ref="P27" si="0">SUM(E27:N27)</f>
        <v>0</v>
      </c>
      <c r="Q27" s="193">
        <f t="shared" ref="Q27" si="1">SUM(D27*P27)</f>
        <v>0</v>
      </c>
    </row>
    <row r="28" spans="1:17" x14ac:dyDescent="0.25">
      <c r="A28" s="195"/>
      <c r="B28" s="3"/>
      <c r="C28" s="3"/>
      <c r="D28" s="63"/>
      <c r="E28" s="30" t="s">
        <v>13</v>
      </c>
      <c r="F28" s="30" t="s">
        <v>14</v>
      </c>
      <c r="G28" s="30" t="s">
        <v>15</v>
      </c>
      <c r="H28" s="30" t="s">
        <v>16</v>
      </c>
      <c r="I28" s="30" t="s">
        <v>17</v>
      </c>
      <c r="J28" s="30" t="s">
        <v>18</v>
      </c>
      <c r="K28" s="30" t="s">
        <v>19</v>
      </c>
      <c r="L28" s="30" t="s">
        <v>20</v>
      </c>
      <c r="M28" s="30" t="s">
        <v>21</v>
      </c>
      <c r="N28" s="30" t="s">
        <v>22</v>
      </c>
      <c r="O28" s="169"/>
      <c r="P28" s="170"/>
      <c r="Q28" s="196"/>
    </row>
    <row r="29" spans="1:17" x14ac:dyDescent="0.25">
      <c r="A29" s="194" t="s">
        <v>23</v>
      </c>
      <c r="B29" s="157" t="s">
        <v>24</v>
      </c>
      <c r="C29" s="158"/>
      <c r="D29" s="64">
        <v>20.9</v>
      </c>
      <c r="E29" s="7"/>
      <c r="F29" s="7"/>
      <c r="G29" s="7"/>
      <c r="H29" s="7"/>
      <c r="I29" s="7"/>
      <c r="J29" s="7"/>
      <c r="K29" s="7"/>
      <c r="L29" s="7"/>
      <c r="M29" s="8"/>
      <c r="N29" s="7"/>
      <c r="O29" s="6"/>
      <c r="P29" s="9">
        <f>SUM(E29:N29)</f>
        <v>0</v>
      </c>
      <c r="Q29" s="193">
        <f>SUM(D29*P29)</f>
        <v>0</v>
      </c>
    </row>
    <row r="30" spans="1:17" x14ac:dyDescent="0.25">
      <c r="A30" s="194" t="s">
        <v>25</v>
      </c>
      <c r="B30" s="157" t="s">
        <v>26</v>
      </c>
      <c r="C30" s="158"/>
      <c r="D30" s="64">
        <v>21.9</v>
      </c>
      <c r="E30" s="8"/>
      <c r="F30" s="7"/>
      <c r="G30" s="7"/>
      <c r="H30" s="7"/>
      <c r="I30" s="7"/>
      <c r="J30" s="7"/>
      <c r="K30" s="7"/>
      <c r="L30" s="7"/>
      <c r="M30" s="8"/>
      <c r="N30" s="7"/>
      <c r="O30" s="6"/>
      <c r="P30" s="9">
        <f>SUM(E30:N30)</f>
        <v>0</v>
      </c>
      <c r="Q30" s="193">
        <f>SUM(D30*P30)</f>
        <v>0</v>
      </c>
    </row>
    <row r="31" spans="1:17" x14ac:dyDescent="0.25">
      <c r="A31" s="194" t="s">
        <v>27</v>
      </c>
      <c r="B31" s="157" t="s">
        <v>28</v>
      </c>
      <c r="C31" s="158"/>
      <c r="D31" s="62">
        <v>20.9</v>
      </c>
      <c r="E31" s="8"/>
      <c r="F31" s="10"/>
      <c r="G31" s="10"/>
      <c r="H31" s="10"/>
      <c r="I31" s="10"/>
      <c r="J31" s="10"/>
      <c r="K31" s="10"/>
      <c r="L31" s="10"/>
      <c r="M31" s="8"/>
      <c r="N31" s="10"/>
      <c r="O31" s="6"/>
      <c r="P31" s="9">
        <f>SUM(E31:N31)</f>
        <v>0</v>
      </c>
      <c r="Q31" s="193">
        <f>SUM(D31*P31)</f>
        <v>0</v>
      </c>
    </row>
    <row r="32" spans="1:17" x14ac:dyDescent="0.25">
      <c r="A32" s="194" t="s">
        <v>29</v>
      </c>
      <c r="B32" s="157" t="s">
        <v>30</v>
      </c>
      <c r="C32" s="158"/>
      <c r="D32" s="62">
        <v>20.9</v>
      </c>
      <c r="E32" s="8"/>
      <c r="F32" s="10"/>
      <c r="G32" s="10"/>
      <c r="H32" s="10"/>
      <c r="I32" s="10"/>
      <c r="J32" s="10"/>
      <c r="K32" s="10"/>
      <c r="L32" s="10"/>
      <c r="M32" s="8"/>
      <c r="N32" s="10"/>
      <c r="O32" s="6"/>
      <c r="P32" s="5">
        <f>SUM(E32:N32)</f>
        <v>0</v>
      </c>
      <c r="Q32" s="193">
        <f>SUM(D32*P32)</f>
        <v>0</v>
      </c>
    </row>
    <row r="33" spans="1:17" ht="15.75" x14ac:dyDescent="0.25">
      <c r="A33" s="197" t="s">
        <v>133</v>
      </c>
      <c r="B33" s="50"/>
      <c r="C33" s="48"/>
      <c r="D33" s="65"/>
      <c r="E33" s="51">
        <v>72</v>
      </c>
      <c r="F33" s="52">
        <v>77</v>
      </c>
      <c r="G33" s="52">
        <v>82</v>
      </c>
      <c r="H33" s="52">
        <v>87</v>
      </c>
      <c r="I33" s="52">
        <v>92</v>
      </c>
      <c r="J33" s="52">
        <v>97</v>
      </c>
      <c r="K33" s="52">
        <v>102</v>
      </c>
      <c r="L33" s="52">
        <v>107</v>
      </c>
      <c r="M33" s="52">
        <v>112</v>
      </c>
      <c r="N33" s="52">
        <v>117</v>
      </c>
      <c r="O33" s="51">
        <v>122</v>
      </c>
      <c r="P33" s="44"/>
      <c r="Q33" s="198"/>
    </row>
    <row r="34" spans="1:17" x14ac:dyDescent="0.25">
      <c r="A34" s="194" t="s">
        <v>31</v>
      </c>
      <c r="B34" s="144" t="s">
        <v>32</v>
      </c>
      <c r="C34" s="145"/>
      <c r="D34" s="62">
        <v>43.6</v>
      </c>
      <c r="E34" s="10"/>
      <c r="F34" s="10"/>
      <c r="G34" s="10"/>
      <c r="H34" s="10"/>
      <c r="I34" s="10"/>
      <c r="J34" s="10"/>
      <c r="K34" s="10"/>
      <c r="L34" s="10"/>
      <c r="M34" s="10"/>
      <c r="N34" s="12"/>
      <c r="O34" s="12"/>
      <c r="P34" s="5">
        <f>SUM(E34:O34)</f>
        <v>0</v>
      </c>
      <c r="Q34" s="199">
        <f>SUM(D34*P34)</f>
        <v>0</v>
      </c>
    </row>
    <row r="35" spans="1:17" x14ac:dyDescent="0.25">
      <c r="A35" s="194" t="s">
        <v>33</v>
      </c>
      <c r="B35" s="144" t="s">
        <v>34</v>
      </c>
      <c r="C35" s="145"/>
      <c r="D35" s="62">
        <v>35</v>
      </c>
      <c r="E35" s="8"/>
      <c r="F35" s="10"/>
      <c r="G35" s="10"/>
      <c r="H35" s="10"/>
      <c r="I35" s="10"/>
      <c r="J35" s="10"/>
      <c r="K35" s="10"/>
      <c r="L35" s="10"/>
      <c r="M35" s="10"/>
      <c r="N35" s="12"/>
      <c r="O35" s="8"/>
      <c r="P35" s="5">
        <f>SUM(E35:O35)</f>
        <v>0</v>
      </c>
      <c r="Q35" s="199">
        <f>SUM(D35*P35)</f>
        <v>0</v>
      </c>
    </row>
    <row r="36" spans="1:17" x14ac:dyDescent="0.25">
      <c r="A36" s="194" t="s">
        <v>35</v>
      </c>
      <c r="B36" s="144" t="s">
        <v>36</v>
      </c>
      <c r="C36" s="145"/>
      <c r="D36" s="62">
        <v>41.9</v>
      </c>
      <c r="E36" s="13"/>
      <c r="F36" s="10"/>
      <c r="G36" s="10"/>
      <c r="H36" s="10"/>
      <c r="I36" s="10"/>
      <c r="J36" s="10"/>
      <c r="K36" s="10"/>
      <c r="L36" s="10"/>
      <c r="M36" s="10"/>
      <c r="N36" s="12"/>
      <c r="O36" s="12"/>
      <c r="P36" s="5">
        <f>SUM(E36:O36)</f>
        <v>0</v>
      </c>
      <c r="Q36" s="199">
        <f>SUM(D36*P36)</f>
        <v>0</v>
      </c>
    </row>
    <row r="37" spans="1:17" x14ac:dyDescent="0.25">
      <c r="A37" s="200"/>
      <c r="B37" s="14"/>
      <c r="C37" s="14"/>
      <c r="D37" s="66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4"/>
      <c r="Q37" s="201"/>
    </row>
    <row r="38" spans="1:17" ht="15.75" x14ac:dyDescent="0.25">
      <c r="A38" s="202" t="s">
        <v>132</v>
      </c>
      <c r="B38" s="46"/>
      <c r="C38" s="46"/>
      <c r="D38" s="67"/>
      <c r="E38" s="47">
        <v>6</v>
      </c>
      <c r="F38" s="47">
        <v>8</v>
      </c>
      <c r="G38" s="47">
        <v>10</v>
      </c>
      <c r="H38" s="47">
        <v>12</v>
      </c>
      <c r="I38" s="47">
        <v>14</v>
      </c>
      <c r="J38" s="47">
        <v>16</v>
      </c>
      <c r="K38" s="47">
        <v>18</v>
      </c>
      <c r="L38" s="47">
        <v>20</v>
      </c>
      <c r="M38" s="47">
        <v>22</v>
      </c>
      <c r="N38" s="47">
        <v>24</v>
      </c>
      <c r="O38" s="47">
        <v>26</v>
      </c>
      <c r="P38" s="54"/>
      <c r="Q38" s="203"/>
    </row>
    <row r="39" spans="1:17" x14ac:dyDescent="0.25">
      <c r="A39" s="194" t="s">
        <v>37</v>
      </c>
      <c r="B39" s="157" t="s">
        <v>38</v>
      </c>
      <c r="C39" s="158"/>
      <c r="D39" s="62">
        <v>23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5">
        <f t="shared" ref="P39:P48" si="2">SUM(E39:O39)</f>
        <v>0</v>
      </c>
      <c r="Q39" s="204">
        <f t="shared" ref="Q39:Q48" si="3">SUM(D39*P39)</f>
        <v>0</v>
      </c>
    </row>
    <row r="40" spans="1:17" x14ac:dyDescent="0.25">
      <c r="A40" s="194" t="s">
        <v>39</v>
      </c>
      <c r="B40" s="157" t="s">
        <v>40</v>
      </c>
      <c r="C40" s="158"/>
      <c r="D40" s="62">
        <v>23.9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5">
        <f>SUM(E40:O40)</f>
        <v>0</v>
      </c>
      <c r="Q40" s="204">
        <f>SUM(D40*P40)</f>
        <v>0</v>
      </c>
    </row>
    <row r="41" spans="1:17" x14ac:dyDescent="0.25">
      <c r="A41" s="194" t="s">
        <v>41</v>
      </c>
      <c r="B41" s="157" t="s">
        <v>42</v>
      </c>
      <c r="C41" s="158"/>
      <c r="D41" s="62">
        <v>23.5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5">
        <f>SUM(E41:O41)</f>
        <v>0</v>
      </c>
      <c r="Q41" s="204">
        <f>SUM(D41*P41)</f>
        <v>0</v>
      </c>
    </row>
    <row r="42" spans="1:17" x14ac:dyDescent="0.25">
      <c r="A42" s="194" t="s">
        <v>43</v>
      </c>
      <c r="B42" s="157" t="s">
        <v>44</v>
      </c>
      <c r="C42" s="158"/>
      <c r="D42" s="62">
        <v>25.5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>
        <f t="shared" ref="P42:P44" si="4">SUM(E42:O42)</f>
        <v>0</v>
      </c>
      <c r="Q42" s="204">
        <f t="shared" ref="Q42:Q44" si="5">SUM(D42*P42)</f>
        <v>0</v>
      </c>
    </row>
    <row r="43" spans="1:17" x14ac:dyDescent="0.25">
      <c r="A43" s="194" t="s">
        <v>45</v>
      </c>
      <c r="B43" s="157" t="s">
        <v>46</v>
      </c>
      <c r="C43" s="158"/>
      <c r="D43" s="62">
        <v>25.5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5">
        <f t="shared" si="4"/>
        <v>0</v>
      </c>
      <c r="Q43" s="204">
        <f t="shared" si="5"/>
        <v>0</v>
      </c>
    </row>
    <row r="44" spans="1:17" x14ac:dyDescent="0.25">
      <c r="A44" s="194" t="s">
        <v>47</v>
      </c>
      <c r="B44" s="157" t="s">
        <v>48</v>
      </c>
      <c r="C44" s="158"/>
      <c r="D44" s="62">
        <v>23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5">
        <f t="shared" si="4"/>
        <v>0</v>
      </c>
      <c r="Q44" s="204">
        <f t="shared" si="5"/>
        <v>0</v>
      </c>
    </row>
    <row r="45" spans="1:17" x14ac:dyDescent="0.25">
      <c r="A45" s="205" t="s">
        <v>49</v>
      </c>
      <c r="B45" s="157" t="s">
        <v>50</v>
      </c>
      <c r="C45" s="158"/>
      <c r="D45" s="61">
        <v>20.9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5">
        <f t="shared" si="2"/>
        <v>0</v>
      </c>
      <c r="Q45" s="204">
        <f t="shared" si="3"/>
        <v>0</v>
      </c>
    </row>
    <row r="46" spans="1:17" x14ac:dyDescent="0.25">
      <c r="A46" s="205" t="s">
        <v>51</v>
      </c>
      <c r="B46" s="157" t="s">
        <v>52</v>
      </c>
      <c r="C46" s="158"/>
      <c r="D46" s="61">
        <v>21.9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5">
        <f t="shared" si="2"/>
        <v>0</v>
      </c>
      <c r="Q46" s="204">
        <f t="shared" si="3"/>
        <v>0</v>
      </c>
    </row>
    <row r="47" spans="1:17" x14ac:dyDescent="0.25">
      <c r="A47" s="205" t="s">
        <v>27</v>
      </c>
      <c r="B47" s="157" t="s">
        <v>28</v>
      </c>
      <c r="C47" s="158"/>
      <c r="D47" s="61">
        <v>20.9</v>
      </c>
      <c r="E47" s="8"/>
      <c r="F47" s="4"/>
      <c r="G47" s="4"/>
      <c r="H47" s="4"/>
      <c r="I47" s="4"/>
      <c r="J47" s="4"/>
      <c r="K47" s="4"/>
      <c r="L47" s="4"/>
      <c r="M47" s="4"/>
      <c r="N47" s="4"/>
      <c r="O47" s="4"/>
      <c r="P47" s="5">
        <f t="shared" si="2"/>
        <v>0</v>
      </c>
      <c r="Q47" s="204">
        <f t="shared" si="3"/>
        <v>0</v>
      </c>
    </row>
    <row r="48" spans="1:17" x14ac:dyDescent="0.25">
      <c r="A48" s="205" t="s">
        <v>29</v>
      </c>
      <c r="B48" s="167" t="s">
        <v>53</v>
      </c>
      <c r="C48" s="168"/>
      <c r="D48" s="61">
        <v>20.9</v>
      </c>
      <c r="E48" s="8"/>
      <c r="F48" s="4"/>
      <c r="G48" s="4"/>
      <c r="H48" s="4"/>
      <c r="I48" s="4"/>
      <c r="J48" s="4"/>
      <c r="K48" s="4"/>
      <c r="L48" s="4"/>
      <c r="M48" s="4"/>
      <c r="N48" s="4"/>
      <c r="O48" s="4"/>
      <c r="P48" s="5">
        <f t="shared" si="2"/>
        <v>0</v>
      </c>
      <c r="Q48" s="204">
        <f t="shared" si="3"/>
        <v>0</v>
      </c>
    </row>
    <row r="49" spans="1:17" ht="24" x14ac:dyDescent="0.25">
      <c r="A49" s="188" t="s">
        <v>0</v>
      </c>
      <c r="B49" s="146" t="s">
        <v>1</v>
      </c>
      <c r="C49" s="148"/>
      <c r="D49" s="1" t="s">
        <v>2</v>
      </c>
      <c r="E49" s="162" t="s">
        <v>3</v>
      </c>
      <c r="F49" s="163"/>
      <c r="G49" s="163"/>
      <c r="H49" s="163"/>
      <c r="I49" s="163"/>
      <c r="J49" s="163"/>
      <c r="K49" s="163"/>
      <c r="L49" s="163"/>
      <c r="M49" s="163"/>
      <c r="N49" s="163"/>
      <c r="O49" s="164"/>
      <c r="P49" s="15" t="s">
        <v>4</v>
      </c>
      <c r="Q49" s="206" t="s">
        <v>150</v>
      </c>
    </row>
    <row r="50" spans="1:17" ht="15.75" x14ac:dyDescent="0.25">
      <c r="A50" s="207" t="s">
        <v>54</v>
      </c>
      <c r="B50" s="38"/>
      <c r="C50" s="39"/>
      <c r="D50" s="68"/>
      <c r="E50" s="43"/>
      <c r="F50" s="208"/>
      <c r="G50" s="49" t="s">
        <v>15</v>
      </c>
      <c r="H50" s="49" t="s">
        <v>16</v>
      </c>
      <c r="I50" s="49" t="s">
        <v>17</v>
      </c>
      <c r="J50" s="49" t="s">
        <v>18</v>
      </c>
      <c r="K50" s="49" t="s">
        <v>19</v>
      </c>
      <c r="L50" s="40"/>
      <c r="M50" s="40"/>
      <c r="N50" s="40"/>
      <c r="O50" s="40"/>
      <c r="P50" s="40"/>
      <c r="Q50" s="209"/>
    </row>
    <row r="51" spans="1:17" x14ac:dyDescent="0.25">
      <c r="A51" s="210" t="s">
        <v>55</v>
      </c>
      <c r="B51" s="157" t="s">
        <v>56</v>
      </c>
      <c r="C51" s="158"/>
      <c r="D51" s="69">
        <v>72.7</v>
      </c>
      <c r="E51" s="17"/>
      <c r="F51" s="6"/>
      <c r="G51" s="12"/>
      <c r="H51" s="12"/>
      <c r="I51" s="12"/>
      <c r="J51" s="12"/>
      <c r="K51" s="12"/>
      <c r="L51" s="18"/>
      <c r="M51" s="18"/>
      <c r="N51" s="18"/>
      <c r="O51" s="19"/>
      <c r="P51" s="20">
        <f>SUM(G51:O51)</f>
        <v>0</v>
      </c>
      <c r="Q51" s="211">
        <f>SUM(D51*P51)</f>
        <v>0</v>
      </c>
    </row>
    <row r="52" spans="1:17" x14ac:dyDescent="0.25">
      <c r="A52" s="212"/>
      <c r="B52" s="21"/>
      <c r="C52" s="21"/>
      <c r="D52" s="70"/>
      <c r="E52" s="22"/>
      <c r="F52" s="22"/>
      <c r="G52" s="22"/>
      <c r="H52" s="22"/>
      <c r="I52" s="22"/>
      <c r="J52" s="18"/>
      <c r="K52" s="18"/>
      <c r="L52" s="18"/>
      <c r="M52" s="18"/>
      <c r="N52" s="18"/>
      <c r="O52" s="18"/>
      <c r="P52" s="23"/>
      <c r="Q52" s="213"/>
    </row>
    <row r="53" spans="1:17" ht="15.75" x14ac:dyDescent="0.25">
      <c r="A53" s="190" t="s">
        <v>130</v>
      </c>
      <c r="B53" s="41"/>
      <c r="C53" s="41"/>
      <c r="D53" s="60"/>
      <c r="E53" s="47">
        <v>6</v>
      </c>
      <c r="F53" s="47">
        <v>8</v>
      </c>
      <c r="G53" s="47">
        <v>10</v>
      </c>
      <c r="H53" s="47">
        <v>12</v>
      </c>
      <c r="I53" s="47">
        <v>14</v>
      </c>
      <c r="J53" s="47">
        <v>16</v>
      </c>
      <c r="K53" s="47">
        <v>18</v>
      </c>
      <c r="L53" s="47">
        <v>20</v>
      </c>
      <c r="M53" s="47">
        <v>22</v>
      </c>
      <c r="N53" s="47">
        <v>24</v>
      </c>
      <c r="O53" s="47">
        <v>26</v>
      </c>
      <c r="P53" s="56"/>
      <c r="Q53" s="214"/>
    </row>
    <row r="54" spans="1:17" x14ac:dyDescent="0.25">
      <c r="A54" s="194" t="s">
        <v>57</v>
      </c>
      <c r="B54" s="157" t="s">
        <v>58</v>
      </c>
      <c r="C54" s="158"/>
      <c r="D54" s="71">
        <v>20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5">
        <f>SUM(E54:O54)</f>
        <v>0</v>
      </c>
      <c r="Q54" s="204">
        <f>SUM(D54*P54)</f>
        <v>0</v>
      </c>
    </row>
    <row r="55" spans="1:17" x14ac:dyDescent="0.25">
      <c r="A55" s="194" t="s">
        <v>59</v>
      </c>
      <c r="B55" s="157" t="s">
        <v>60</v>
      </c>
      <c r="C55" s="158"/>
      <c r="D55" s="71">
        <v>20</v>
      </c>
      <c r="E55" s="8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5">
        <f>SUM(E55:O55)</f>
        <v>0</v>
      </c>
      <c r="Q55" s="204">
        <f>SUM(D55*P55)</f>
        <v>0</v>
      </c>
    </row>
    <row r="56" spans="1:17" x14ac:dyDescent="0.25">
      <c r="A56" s="215" t="s">
        <v>61</v>
      </c>
      <c r="B56" s="157" t="s">
        <v>62</v>
      </c>
      <c r="C56" s="158"/>
      <c r="D56" s="72">
        <v>54.2</v>
      </c>
      <c r="E56" s="8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9">
        <f>SUM(E56:O56)</f>
        <v>0</v>
      </c>
      <c r="Q56" s="216">
        <f>SUM(D56*P56)</f>
        <v>0</v>
      </c>
    </row>
    <row r="57" spans="1:17" x14ac:dyDescent="0.25">
      <c r="A57" s="212"/>
      <c r="B57" s="25"/>
      <c r="C57" s="25"/>
      <c r="D57" s="73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5"/>
      <c r="P57" s="25"/>
      <c r="Q57" s="217"/>
    </row>
    <row r="58" spans="1:17" ht="15.75" x14ac:dyDescent="0.25">
      <c r="A58" s="190" t="s">
        <v>63</v>
      </c>
      <c r="B58" s="41"/>
      <c r="C58" s="41"/>
      <c r="D58" s="60"/>
      <c r="E58" s="47" t="s">
        <v>13</v>
      </c>
      <c r="F58" s="47" t="s">
        <v>14</v>
      </c>
      <c r="G58" s="47" t="s">
        <v>15</v>
      </c>
      <c r="H58" s="47" t="s">
        <v>16</v>
      </c>
      <c r="I58" s="47" t="s">
        <v>17</v>
      </c>
      <c r="J58" s="47" t="s">
        <v>18</v>
      </c>
      <c r="K58" s="47" t="s">
        <v>19</v>
      </c>
      <c r="L58" s="47" t="s">
        <v>20</v>
      </c>
      <c r="M58" s="47" t="s">
        <v>21</v>
      </c>
      <c r="N58" s="47" t="s">
        <v>22</v>
      </c>
      <c r="O58" s="54"/>
      <c r="P58" s="43"/>
      <c r="Q58" s="203"/>
    </row>
    <row r="59" spans="1:17" x14ac:dyDescent="0.25">
      <c r="A59" s="205" t="s">
        <v>64</v>
      </c>
      <c r="B59" s="144" t="s">
        <v>65</v>
      </c>
      <c r="C59" s="145"/>
      <c r="D59" s="61">
        <v>59.9</v>
      </c>
      <c r="E59" s="4"/>
      <c r="F59" s="4"/>
      <c r="G59" s="4"/>
      <c r="H59" s="4"/>
      <c r="I59" s="4"/>
      <c r="J59" s="4"/>
      <c r="K59" s="4"/>
      <c r="L59" s="4"/>
      <c r="M59" s="4"/>
      <c r="N59" s="8"/>
      <c r="O59" s="6"/>
      <c r="P59" s="5">
        <f>SUM(E59:M59)</f>
        <v>0</v>
      </c>
      <c r="Q59" s="204">
        <f>SUM(D59*P59)</f>
        <v>0</v>
      </c>
    </row>
    <row r="60" spans="1:17" x14ac:dyDescent="0.25">
      <c r="A60" s="205" t="s">
        <v>66</v>
      </c>
      <c r="B60" s="157" t="s">
        <v>67</v>
      </c>
      <c r="C60" s="158"/>
      <c r="D60" s="61">
        <v>54</v>
      </c>
      <c r="E60" s="4"/>
      <c r="F60" s="4"/>
      <c r="G60" s="4"/>
      <c r="H60" s="4"/>
      <c r="I60" s="4"/>
      <c r="J60" s="4"/>
      <c r="K60" s="4"/>
      <c r="L60" s="4"/>
      <c r="M60" s="4"/>
      <c r="N60" s="27"/>
      <c r="O60" s="6"/>
      <c r="P60" s="5">
        <f>SUM(E60:M60)</f>
        <v>0</v>
      </c>
      <c r="Q60" s="204">
        <f>SUM(D60*P60)</f>
        <v>0</v>
      </c>
    </row>
    <row r="61" spans="1:17" x14ac:dyDescent="0.25">
      <c r="A61" s="205" t="s">
        <v>68</v>
      </c>
      <c r="B61" s="157" t="s">
        <v>69</v>
      </c>
      <c r="C61" s="158"/>
      <c r="D61" s="61">
        <v>37.9</v>
      </c>
      <c r="E61" s="4"/>
      <c r="F61" s="4"/>
      <c r="G61" s="4"/>
      <c r="H61" s="4"/>
      <c r="I61" s="4"/>
      <c r="J61" s="4"/>
      <c r="K61" s="4"/>
      <c r="L61" s="4"/>
      <c r="M61" s="8"/>
      <c r="N61" s="4"/>
      <c r="O61" s="58"/>
      <c r="P61" s="5">
        <f>SUM(E61:N61)</f>
        <v>0</v>
      </c>
      <c r="Q61" s="204">
        <f>SUM(D61*P61)</f>
        <v>0</v>
      </c>
    </row>
    <row r="62" spans="1:17" x14ac:dyDescent="0.25">
      <c r="A62" s="205" t="s">
        <v>70</v>
      </c>
      <c r="B62" s="157" t="s">
        <v>71</v>
      </c>
      <c r="C62" s="158"/>
      <c r="D62" s="61">
        <v>35.9</v>
      </c>
      <c r="E62" s="4"/>
      <c r="F62" s="4"/>
      <c r="G62" s="4"/>
      <c r="H62" s="4"/>
      <c r="I62" s="4"/>
      <c r="J62" s="4"/>
      <c r="K62" s="4"/>
      <c r="L62" s="4"/>
      <c r="M62" s="27"/>
      <c r="N62" s="4"/>
      <c r="O62" s="58"/>
      <c r="P62" s="5">
        <f>SUM(E62:N62)</f>
        <v>0</v>
      </c>
      <c r="Q62" s="204">
        <f>SUM(D62*P62)</f>
        <v>0</v>
      </c>
    </row>
    <row r="63" spans="1:17" x14ac:dyDescent="0.25">
      <c r="A63" s="212"/>
      <c r="B63" s="25"/>
      <c r="C63" s="25"/>
      <c r="D63" s="73"/>
      <c r="E63" s="25"/>
      <c r="F63" s="16"/>
      <c r="G63" s="16"/>
      <c r="H63" s="16"/>
      <c r="I63" s="16"/>
      <c r="J63" s="16"/>
      <c r="K63" s="16"/>
      <c r="L63" s="16"/>
      <c r="M63" s="16"/>
      <c r="N63" s="16"/>
      <c r="O63" s="25"/>
      <c r="P63" s="25"/>
      <c r="Q63" s="217"/>
    </row>
    <row r="64" spans="1:17" ht="15.75" x14ac:dyDescent="0.25">
      <c r="A64" s="190" t="s">
        <v>72</v>
      </c>
      <c r="B64" s="41"/>
      <c r="C64" s="41"/>
      <c r="D64" s="60"/>
      <c r="E64" s="42"/>
      <c r="F64" s="47" t="s">
        <v>14</v>
      </c>
      <c r="G64" s="47" t="s">
        <v>15</v>
      </c>
      <c r="H64" s="47" t="s">
        <v>16</v>
      </c>
      <c r="I64" s="47" t="s">
        <v>17</v>
      </c>
      <c r="J64" s="47" t="s">
        <v>18</v>
      </c>
      <c r="K64" s="47" t="s">
        <v>19</v>
      </c>
      <c r="L64" s="47" t="s">
        <v>20</v>
      </c>
      <c r="M64" s="47" t="s">
        <v>21</v>
      </c>
      <c r="N64" s="47" t="s">
        <v>22</v>
      </c>
      <c r="O64" s="55"/>
      <c r="P64" s="41"/>
      <c r="Q64" s="218"/>
    </row>
    <row r="65" spans="1:17" x14ac:dyDescent="0.25">
      <c r="A65" s="219" t="s">
        <v>73</v>
      </c>
      <c r="B65" s="165" t="s">
        <v>74</v>
      </c>
      <c r="C65" s="166"/>
      <c r="D65" s="74">
        <v>92.5</v>
      </c>
      <c r="E65" s="57"/>
      <c r="F65" s="8"/>
      <c r="G65" s="10"/>
      <c r="H65" s="10"/>
      <c r="I65" s="10"/>
      <c r="J65" s="10"/>
      <c r="K65" s="10"/>
      <c r="L65" s="10"/>
      <c r="M65" s="8"/>
      <c r="N65" s="8"/>
      <c r="O65" s="57"/>
      <c r="P65" s="5">
        <f>SUM(G65:L65)</f>
        <v>0</v>
      </c>
      <c r="Q65" s="204">
        <f>SUM(D65*P65)</f>
        <v>0</v>
      </c>
    </row>
    <row r="66" spans="1:17" x14ac:dyDescent="0.25">
      <c r="A66" s="194" t="s">
        <v>75</v>
      </c>
      <c r="B66" s="157" t="s">
        <v>76</v>
      </c>
      <c r="C66" s="158"/>
      <c r="D66" s="61">
        <v>9.1</v>
      </c>
      <c r="E66" s="57"/>
      <c r="F66" s="8"/>
      <c r="G66" s="4"/>
      <c r="H66" s="4"/>
      <c r="I66" s="4"/>
      <c r="J66" s="4"/>
      <c r="K66" s="4"/>
      <c r="L66" s="4"/>
      <c r="M66" s="8"/>
      <c r="N66" s="8"/>
      <c r="O66" s="57"/>
      <c r="P66" s="5">
        <f>SUM(G66:L66)</f>
        <v>0</v>
      </c>
      <c r="Q66" s="204">
        <f>SUM(D66*P66)</f>
        <v>0</v>
      </c>
    </row>
    <row r="67" spans="1:17" x14ac:dyDescent="0.25">
      <c r="A67" s="194" t="s">
        <v>77</v>
      </c>
      <c r="B67" s="144" t="s">
        <v>78</v>
      </c>
      <c r="C67" s="145"/>
      <c r="D67" s="61">
        <v>10.5</v>
      </c>
      <c r="E67" s="6"/>
      <c r="F67" s="8"/>
      <c r="G67" s="4"/>
      <c r="H67" s="4"/>
      <c r="I67" s="4"/>
      <c r="J67" s="4"/>
      <c r="K67" s="4"/>
      <c r="L67" s="4"/>
      <c r="M67" s="4"/>
      <c r="N67" s="8"/>
      <c r="O67" s="57"/>
      <c r="P67" s="28">
        <f>SUM(F67:N67)</f>
        <v>0</v>
      </c>
      <c r="Q67" s="199">
        <f>SUM(D67*P67)</f>
        <v>0</v>
      </c>
    </row>
    <row r="68" spans="1:17" x14ac:dyDescent="0.25">
      <c r="A68" s="205" t="s">
        <v>79</v>
      </c>
      <c r="B68" s="157" t="s">
        <v>80</v>
      </c>
      <c r="C68" s="158"/>
      <c r="D68" s="61">
        <v>24.9</v>
      </c>
      <c r="E68" s="6"/>
      <c r="F68" s="12"/>
      <c r="G68" s="10"/>
      <c r="H68" s="10"/>
      <c r="I68" s="10"/>
      <c r="J68" s="10"/>
      <c r="K68" s="10"/>
      <c r="L68" s="10"/>
      <c r="M68" s="10"/>
      <c r="N68" s="12"/>
      <c r="O68" s="57"/>
      <c r="P68" s="28">
        <f>SUM(F68:N68)</f>
        <v>0</v>
      </c>
      <c r="Q68" s="199">
        <f>SUM(D68*P68)</f>
        <v>0</v>
      </c>
    </row>
    <row r="69" spans="1:17" x14ac:dyDescent="0.25">
      <c r="A69" s="194" t="s">
        <v>81</v>
      </c>
      <c r="B69" s="157" t="s">
        <v>82</v>
      </c>
      <c r="C69" s="158"/>
      <c r="D69" s="61">
        <v>22.9</v>
      </c>
      <c r="E69" s="6"/>
      <c r="F69" s="12"/>
      <c r="G69" s="10"/>
      <c r="H69" s="10"/>
      <c r="I69" s="10"/>
      <c r="J69" s="10"/>
      <c r="K69" s="10"/>
      <c r="L69" s="10"/>
      <c r="M69" s="10"/>
      <c r="N69" s="12"/>
      <c r="O69" s="57"/>
      <c r="P69" s="28">
        <f>SUM(F69:N69)</f>
        <v>0</v>
      </c>
      <c r="Q69" s="204">
        <f>SUM(D69*P69)</f>
        <v>0</v>
      </c>
    </row>
    <row r="70" spans="1:17" ht="24" x14ac:dyDescent="0.25">
      <c r="A70" s="188" t="s">
        <v>0</v>
      </c>
      <c r="B70" s="146" t="s">
        <v>1</v>
      </c>
      <c r="C70" s="148"/>
      <c r="D70" s="1" t="s">
        <v>2</v>
      </c>
      <c r="E70" s="162" t="s">
        <v>3</v>
      </c>
      <c r="F70" s="163"/>
      <c r="G70" s="163"/>
      <c r="H70" s="163"/>
      <c r="I70" s="163"/>
      <c r="J70" s="163"/>
      <c r="K70" s="163"/>
      <c r="L70" s="163"/>
      <c r="M70" s="163"/>
      <c r="N70" s="163"/>
      <c r="O70" s="164"/>
      <c r="P70" s="2" t="s">
        <v>4</v>
      </c>
      <c r="Q70" s="189" t="s">
        <v>150</v>
      </c>
    </row>
    <row r="71" spans="1:17" ht="15.75" x14ac:dyDescent="0.25">
      <c r="A71" s="190" t="s">
        <v>131</v>
      </c>
      <c r="B71" s="41"/>
      <c r="C71" s="41"/>
      <c r="D71" s="60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218"/>
    </row>
    <row r="72" spans="1:17" x14ac:dyDescent="0.25">
      <c r="A72" s="219" t="s">
        <v>83</v>
      </c>
      <c r="B72" s="159" t="s">
        <v>84</v>
      </c>
      <c r="C72" s="160"/>
      <c r="D72" s="75">
        <v>21.5</v>
      </c>
      <c r="E72" s="161" t="s">
        <v>85</v>
      </c>
      <c r="F72" s="161"/>
      <c r="G72" s="161"/>
      <c r="H72" s="141"/>
      <c r="I72" s="143"/>
      <c r="J72" s="146" t="s">
        <v>86</v>
      </c>
      <c r="K72" s="147"/>
      <c r="L72" s="148"/>
      <c r="M72" s="141"/>
      <c r="N72" s="142"/>
      <c r="O72" s="143"/>
      <c r="P72" s="5">
        <f>H72+M72</f>
        <v>0</v>
      </c>
      <c r="Q72" s="220">
        <f>SUM(D72*P72)</f>
        <v>0</v>
      </c>
    </row>
    <row r="73" spans="1:17" x14ac:dyDescent="0.25">
      <c r="A73" s="194" t="s">
        <v>87</v>
      </c>
      <c r="B73" s="157" t="s">
        <v>88</v>
      </c>
      <c r="C73" s="158"/>
      <c r="D73" s="61">
        <v>13.5</v>
      </c>
      <c r="E73" s="146" t="s">
        <v>89</v>
      </c>
      <c r="F73" s="147"/>
      <c r="G73" s="147"/>
      <c r="H73" s="147"/>
      <c r="I73" s="147"/>
      <c r="J73" s="147"/>
      <c r="K73" s="147"/>
      <c r="L73" s="148"/>
      <c r="M73" s="141"/>
      <c r="N73" s="142"/>
      <c r="O73" s="143"/>
      <c r="P73" s="5">
        <f>M73</f>
        <v>0</v>
      </c>
      <c r="Q73" s="199">
        <f>SUM(D73*P73)</f>
        <v>0</v>
      </c>
    </row>
    <row r="74" spans="1:17" x14ac:dyDescent="0.25">
      <c r="A74" s="194" t="s">
        <v>90</v>
      </c>
      <c r="B74" s="157" t="s">
        <v>91</v>
      </c>
      <c r="C74" s="158"/>
      <c r="D74" s="61">
        <v>13.5</v>
      </c>
      <c r="E74" s="146" t="s">
        <v>89</v>
      </c>
      <c r="F74" s="147"/>
      <c r="G74" s="147"/>
      <c r="H74" s="147"/>
      <c r="I74" s="147"/>
      <c r="J74" s="147"/>
      <c r="K74" s="147"/>
      <c r="L74" s="148"/>
      <c r="M74" s="141"/>
      <c r="N74" s="142"/>
      <c r="O74" s="143"/>
      <c r="P74" s="5">
        <f t="shared" ref="P74:P75" si="6">M74</f>
        <v>0</v>
      </c>
      <c r="Q74" s="199">
        <f>SUM(D74*P74)</f>
        <v>0</v>
      </c>
    </row>
    <row r="75" spans="1:17" x14ac:dyDescent="0.25">
      <c r="A75" s="194" t="s">
        <v>92</v>
      </c>
      <c r="B75" s="157" t="s">
        <v>93</v>
      </c>
      <c r="C75" s="158"/>
      <c r="D75" s="61">
        <v>19.899999999999999</v>
      </c>
      <c r="E75" s="146" t="s">
        <v>89</v>
      </c>
      <c r="F75" s="147"/>
      <c r="G75" s="147"/>
      <c r="H75" s="147"/>
      <c r="I75" s="147"/>
      <c r="J75" s="147"/>
      <c r="K75" s="147"/>
      <c r="L75" s="148"/>
      <c r="M75" s="141"/>
      <c r="N75" s="142"/>
      <c r="O75" s="143"/>
      <c r="P75" s="5">
        <f t="shared" si="6"/>
        <v>0</v>
      </c>
      <c r="Q75" s="204">
        <f>SUM(D75*P75)</f>
        <v>0</v>
      </c>
    </row>
    <row r="76" spans="1:17" x14ac:dyDescent="0.25">
      <c r="A76" s="210"/>
      <c r="B76" s="16"/>
      <c r="C76" s="16"/>
      <c r="D76" s="76"/>
      <c r="E76" s="29"/>
      <c r="F76" s="31" t="s">
        <v>14</v>
      </c>
      <c r="G76" s="32" t="s">
        <v>15</v>
      </c>
      <c r="H76" s="32" t="s">
        <v>16</v>
      </c>
      <c r="I76" s="32" t="s">
        <v>17</v>
      </c>
      <c r="J76" s="32" t="s">
        <v>18</v>
      </c>
      <c r="K76" s="32" t="s">
        <v>19</v>
      </c>
      <c r="L76" s="32" t="s">
        <v>20</v>
      </c>
      <c r="M76" s="31" t="s">
        <v>21</v>
      </c>
      <c r="N76" s="31" t="s">
        <v>22</v>
      </c>
      <c r="O76" s="17"/>
      <c r="P76" s="33"/>
      <c r="Q76" s="221"/>
    </row>
    <row r="77" spans="1:17" x14ac:dyDescent="0.25">
      <c r="A77" s="194" t="s">
        <v>94</v>
      </c>
      <c r="B77" s="144" t="s">
        <v>95</v>
      </c>
      <c r="C77" s="145"/>
      <c r="D77" s="61">
        <v>25</v>
      </c>
      <c r="E77" s="6"/>
      <c r="F77" s="8"/>
      <c r="G77" s="10"/>
      <c r="H77" s="10"/>
      <c r="I77" s="10"/>
      <c r="J77" s="10"/>
      <c r="K77" s="10"/>
      <c r="L77" s="10"/>
      <c r="M77" s="8"/>
      <c r="N77" s="12"/>
      <c r="O77" s="6"/>
      <c r="P77" s="5">
        <f>SUM(F77:N77)</f>
        <v>0</v>
      </c>
      <c r="Q77" s="193">
        <f>SUM(D77*P77)</f>
        <v>0</v>
      </c>
    </row>
    <row r="78" spans="1:17" x14ac:dyDescent="0.25">
      <c r="A78" s="222" t="s">
        <v>96</v>
      </c>
      <c r="B78" s="144" t="s">
        <v>97</v>
      </c>
      <c r="C78" s="145"/>
      <c r="D78" s="61">
        <v>68.5</v>
      </c>
      <c r="E78" s="6"/>
      <c r="F78" s="12"/>
      <c r="G78" s="10"/>
      <c r="H78" s="10"/>
      <c r="I78" s="10"/>
      <c r="J78" s="10"/>
      <c r="K78" s="10"/>
      <c r="L78" s="10"/>
      <c r="M78" s="12"/>
      <c r="N78" s="12"/>
      <c r="O78" s="6"/>
      <c r="P78" s="5">
        <f>SUM(F78:N78)</f>
        <v>0</v>
      </c>
      <c r="Q78" s="193">
        <f>SUM(D78*P78)</f>
        <v>0</v>
      </c>
    </row>
    <row r="79" spans="1:17" x14ac:dyDescent="0.25">
      <c r="A79" s="222" t="s">
        <v>98</v>
      </c>
      <c r="B79" s="144" t="s">
        <v>99</v>
      </c>
      <c r="C79" s="145"/>
      <c r="D79" s="61">
        <v>54.5</v>
      </c>
      <c r="E79" s="6"/>
      <c r="F79" s="12"/>
      <c r="G79" s="10"/>
      <c r="H79" s="10"/>
      <c r="I79" s="10"/>
      <c r="J79" s="10"/>
      <c r="K79" s="10"/>
      <c r="L79" s="10"/>
      <c r="M79" s="12"/>
      <c r="N79" s="12"/>
      <c r="O79" s="6"/>
      <c r="P79" s="5">
        <f>SUM(F79:N79)</f>
        <v>0</v>
      </c>
      <c r="Q79" s="193">
        <f>SUM(D79*P79)</f>
        <v>0</v>
      </c>
    </row>
    <row r="80" spans="1:17" x14ac:dyDescent="0.25">
      <c r="A80" s="223"/>
      <c r="B80" s="34"/>
      <c r="C80" s="34"/>
      <c r="D80" s="77"/>
      <c r="E80" s="31">
        <v>6</v>
      </c>
      <c r="F80" s="31">
        <v>8</v>
      </c>
      <c r="G80" s="32">
        <v>10</v>
      </c>
      <c r="H80" s="32">
        <v>12</v>
      </c>
      <c r="I80" s="32">
        <v>14</v>
      </c>
      <c r="J80" s="32">
        <v>16</v>
      </c>
      <c r="K80" s="32">
        <v>18</v>
      </c>
      <c r="L80" s="32">
        <v>20</v>
      </c>
      <c r="M80" s="31">
        <v>22</v>
      </c>
      <c r="N80" s="31">
        <v>24</v>
      </c>
      <c r="O80" s="17"/>
      <c r="P80" s="33"/>
      <c r="Q80" s="221"/>
    </row>
    <row r="81" spans="1:17" x14ac:dyDescent="0.25">
      <c r="A81" s="222" t="s">
        <v>100</v>
      </c>
      <c r="B81" s="144" t="s">
        <v>101</v>
      </c>
      <c r="C81" s="145"/>
      <c r="D81" s="61">
        <v>64.5</v>
      </c>
      <c r="E81" s="12"/>
      <c r="F81" s="12"/>
      <c r="G81" s="10"/>
      <c r="H81" s="10"/>
      <c r="I81" s="10"/>
      <c r="J81" s="10"/>
      <c r="K81" s="10"/>
      <c r="L81" s="10"/>
      <c r="M81" s="12"/>
      <c r="N81" s="12"/>
      <c r="O81" s="6"/>
      <c r="P81" s="5">
        <f>SUM(E81:N81)</f>
        <v>0</v>
      </c>
      <c r="Q81" s="193">
        <f>SUM(D81*P81)</f>
        <v>0</v>
      </c>
    </row>
    <row r="82" spans="1:17" x14ac:dyDescent="0.25">
      <c r="A82" s="222" t="s">
        <v>102</v>
      </c>
      <c r="B82" s="144" t="s">
        <v>103</v>
      </c>
      <c r="C82" s="145"/>
      <c r="D82" s="61">
        <v>50.5</v>
      </c>
      <c r="E82" s="12"/>
      <c r="F82" s="12"/>
      <c r="G82" s="10"/>
      <c r="H82" s="10"/>
      <c r="I82" s="10"/>
      <c r="J82" s="10"/>
      <c r="K82" s="10"/>
      <c r="L82" s="10"/>
      <c r="M82" s="12"/>
      <c r="N82" s="12"/>
      <c r="O82" s="11"/>
      <c r="P82" s="5">
        <f>SUM(E82:N82)</f>
        <v>0</v>
      </c>
      <c r="Q82" s="193">
        <f>SUM(D82*P82)</f>
        <v>0</v>
      </c>
    </row>
    <row r="83" spans="1:17" x14ac:dyDescent="0.25">
      <c r="A83" s="212"/>
      <c r="B83" s="25"/>
      <c r="C83" s="25"/>
      <c r="D83" s="73"/>
      <c r="E83" s="16"/>
      <c r="F83" s="16"/>
      <c r="G83" s="16"/>
      <c r="H83" s="16"/>
      <c r="I83" s="16"/>
      <c r="J83" s="16"/>
      <c r="K83" s="25"/>
      <c r="L83" s="25"/>
      <c r="M83" s="25"/>
      <c r="N83" s="25"/>
      <c r="O83" s="25"/>
      <c r="P83" s="25"/>
      <c r="Q83" s="217"/>
    </row>
    <row r="84" spans="1:17" ht="15.75" x14ac:dyDescent="0.25">
      <c r="A84" s="190" t="s">
        <v>104</v>
      </c>
      <c r="B84" s="43"/>
      <c r="C84" s="43"/>
      <c r="D84" s="78"/>
      <c r="E84" s="155" t="s">
        <v>105</v>
      </c>
      <c r="F84" s="156"/>
      <c r="G84" s="155" t="s">
        <v>106</v>
      </c>
      <c r="H84" s="156"/>
      <c r="I84" s="155" t="s">
        <v>19</v>
      </c>
      <c r="J84" s="156"/>
      <c r="K84" s="44"/>
      <c r="L84" s="45"/>
      <c r="M84" s="45"/>
      <c r="N84" s="45"/>
      <c r="O84" s="45"/>
      <c r="P84" s="45"/>
      <c r="Q84" s="198"/>
    </row>
    <row r="85" spans="1:17" x14ac:dyDescent="0.25">
      <c r="A85" s="194" t="s">
        <v>107</v>
      </c>
      <c r="B85" s="144" t="s">
        <v>108</v>
      </c>
      <c r="C85" s="145"/>
      <c r="D85" s="61">
        <v>7.9</v>
      </c>
      <c r="E85" s="149"/>
      <c r="F85" s="150"/>
      <c r="G85" s="151"/>
      <c r="H85" s="152"/>
      <c r="I85" s="149"/>
      <c r="J85" s="150"/>
      <c r="K85" s="17"/>
      <c r="L85" s="16"/>
      <c r="M85" s="16"/>
      <c r="N85" s="16"/>
      <c r="O85" s="29"/>
      <c r="P85" s="5">
        <f>SUM(E85:I85)</f>
        <v>0</v>
      </c>
      <c r="Q85" s="204">
        <f>SUM(D85*P85)</f>
        <v>0</v>
      </c>
    </row>
    <row r="86" spans="1:17" x14ac:dyDescent="0.25">
      <c r="A86" s="205" t="s">
        <v>109</v>
      </c>
      <c r="B86" s="144" t="s">
        <v>110</v>
      </c>
      <c r="C86" s="145"/>
      <c r="D86" s="61">
        <v>7.7</v>
      </c>
      <c r="E86" s="146" t="s">
        <v>89</v>
      </c>
      <c r="F86" s="147"/>
      <c r="G86" s="147"/>
      <c r="H86" s="147"/>
      <c r="I86" s="147"/>
      <c r="J86" s="147"/>
      <c r="K86" s="147"/>
      <c r="L86" s="148"/>
      <c r="M86" s="141"/>
      <c r="N86" s="142"/>
      <c r="O86" s="143"/>
      <c r="P86" s="5">
        <f>M86</f>
        <v>0</v>
      </c>
      <c r="Q86" s="204">
        <f>SUM(D86*P86)</f>
        <v>0</v>
      </c>
    </row>
    <row r="87" spans="1:17" x14ac:dyDescent="0.25">
      <c r="A87" s="205" t="s">
        <v>111</v>
      </c>
      <c r="B87" s="144" t="s">
        <v>112</v>
      </c>
      <c r="C87" s="145"/>
      <c r="D87" s="61">
        <v>7.5</v>
      </c>
      <c r="E87" s="146" t="s">
        <v>89</v>
      </c>
      <c r="F87" s="147"/>
      <c r="G87" s="147"/>
      <c r="H87" s="147"/>
      <c r="I87" s="147"/>
      <c r="J87" s="147"/>
      <c r="K87" s="147"/>
      <c r="L87" s="148"/>
      <c r="M87" s="141"/>
      <c r="N87" s="142"/>
      <c r="O87" s="143"/>
      <c r="P87" s="5">
        <f t="shared" ref="P87:P88" si="7">M87</f>
        <v>0</v>
      </c>
      <c r="Q87" s="204">
        <f>SUM(D87*P87)</f>
        <v>0</v>
      </c>
    </row>
    <row r="88" spans="1:17" x14ac:dyDescent="0.25">
      <c r="A88" s="205" t="s">
        <v>113</v>
      </c>
      <c r="B88" s="144" t="s">
        <v>114</v>
      </c>
      <c r="C88" s="145"/>
      <c r="D88" s="61">
        <v>8.3000000000000007</v>
      </c>
      <c r="E88" s="146" t="s">
        <v>89</v>
      </c>
      <c r="F88" s="147"/>
      <c r="G88" s="147"/>
      <c r="H88" s="147"/>
      <c r="I88" s="147"/>
      <c r="J88" s="147"/>
      <c r="K88" s="147"/>
      <c r="L88" s="148"/>
      <c r="M88" s="141"/>
      <c r="N88" s="142"/>
      <c r="O88" s="143"/>
      <c r="P88" s="5">
        <f t="shared" si="7"/>
        <v>0</v>
      </c>
      <c r="Q88" s="204">
        <f>SUM(D88*P88)</f>
        <v>0</v>
      </c>
    </row>
    <row r="89" spans="1:17" x14ac:dyDescent="0.25">
      <c r="A89" s="210"/>
      <c r="B89" s="16"/>
      <c r="C89" s="16"/>
      <c r="D89" s="79"/>
      <c r="E89" s="153" t="s">
        <v>105</v>
      </c>
      <c r="F89" s="154"/>
      <c r="G89" s="153" t="s">
        <v>106</v>
      </c>
      <c r="H89" s="154"/>
      <c r="I89" s="153" t="s">
        <v>19</v>
      </c>
      <c r="J89" s="154"/>
      <c r="K89" s="17"/>
      <c r="L89" s="16"/>
      <c r="M89" s="16"/>
      <c r="N89" s="16"/>
      <c r="O89" s="16"/>
      <c r="P89" s="16"/>
      <c r="Q89" s="224"/>
    </row>
    <row r="90" spans="1:17" x14ac:dyDescent="0.25">
      <c r="A90" s="194" t="s">
        <v>107</v>
      </c>
      <c r="B90" s="144" t="s">
        <v>108</v>
      </c>
      <c r="C90" s="145"/>
      <c r="D90" s="61">
        <v>7.9</v>
      </c>
      <c r="E90" s="149"/>
      <c r="F90" s="150"/>
      <c r="G90" s="151"/>
      <c r="H90" s="152"/>
      <c r="I90" s="149"/>
      <c r="J90" s="150"/>
      <c r="K90" s="17"/>
      <c r="L90" s="16"/>
      <c r="M90" s="16"/>
      <c r="N90" s="16"/>
      <c r="O90" s="29"/>
      <c r="P90" s="5">
        <f>SUM(E90:I90)</f>
        <v>0</v>
      </c>
      <c r="Q90" s="204">
        <f>SUM(D90*P90)</f>
        <v>0</v>
      </c>
    </row>
    <row r="91" spans="1:17" x14ac:dyDescent="0.25">
      <c r="A91" s="225"/>
      <c r="B91" s="26"/>
      <c r="C91" s="26"/>
      <c r="D91" s="80"/>
      <c r="E91" s="35"/>
      <c r="F91" s="35"/>
      <c r="G91" s="36"/>
      <c r="H91" s="36"/>
      <c r="I91" s="35"/>
      <c r="J91" s="35"/>
      <c r="K91" s="26"/>
      <c r="L91" s="26"/>
      <c r="M91" s="26"/>
      <c r="N91" s="26"/>
      <c r="O91" s="26"/>
      <c r="P91" s="37"/>
      <c r="Q91" s="226"/>
    </row>
    <row r="92" spans="1:17" ht="15.75" x14ac:dyDescent="0.25">
      <c r="A92" s="227" t="s">
        <v>115</v>
      </c>
      <c r="B92" s="39"/>
      <c r="C92" s="39"/>
      <c r="D92" s="81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209"/>
    </row>
    <row r="93" spans="1:17" x14ac:dyDescent="0.25">
      <c r="A93" s="194" t="s">
        <v>116</v>
      </c>
      <c r="B93" s="144" t="s">
        <v>117</v>
      </c>
      <c r="C93" s="145"/>
      <c r="D93" s="61">
        <v>19.600000000000001</v>
      </c>
      <c r="E93" s="146" t="s">
        <v>118</v>
      </c>
      <c r="F93" s="147"/>
      <c r="G93" s="147"/>
      <c r="H93" s="147"/>
      <c r="I93" s="147"/>
      <c r="J93" s="147"/>
      <c r="K93" s="147"/>
      <c r="L93" s="148"/>
      <c r="M93" s="141"/>
      <c r="N93" s="142"/>
      <c r="O93" s="143"/>
      <c r="P93" s="5">
        <f>M93</f>
        <v>0</v>
      </c>
      <c r="Q93" s="204">
        <f>SUM(D93*P93)</f>
        <v>0</v>
      </c>
    </row>
    <row r="94" spans="1:17" x14ac:dyDescent="0.25">
      <c r="A94" s="205" t="s">
        <v>119</v>
      </c>
      <c r="B94" s="144" t="s">
        <v>120</v>
      </c>
      <c r="C94" s="145"/>
      <c r="D94" s="61">
        <v>19.600000000000001</v>
      </c>
      <c r="E94" s="146" t="s">
        <v>86</v>
      </c>
      <c r="F94" s="147"/>
      <c r="G94" s="147"/>
      <c r="H94" s="147"/>
      <c r="I94" s="147"/>
      <c r="J94" s="147"/>
      <c r="K94" s="147"/>
      <c r="L94" s="148"/>
      <c r="M94" s="141"/>
      <c r="N94" s="142"/>
      <c r="O94" s="143"/>
      <c r="P94" s="5"/>
      <c r="Q94" s="204">
        <f>SUM(D94*P94)</f>
        <v>0</v>
      </c>
    </row>
    <row r="95" spans="1:17" x14ac:dyDescent="0.25">
      <c r="A95" s="205" t="s">
        <v>121</v>
      </c>
      <c r="B95" s="144" t="s">
        <v>122</v>
      </c>
      <c r="C95" s="145"/>
      <c r="D95" s="61">
        <v>19.600000000000001</v>
      </c>
      <c r="E95" s="146" t="s">
        <v>123</v>
      </c>
      <c r="F95" s="147"/>
      <c r="G95" s="147"/>
      <c r="H95" s="147"/>
      <c r="I95" s="147"/>
      <c r="J95" s="147"/>
      <c r="K95" s="147"/>
      <c r="L95" s="148"/>
      <c r="M95" s="141"/>
      <c r="N95" s="142"/>
      <c r="O95" s="143"/>
      <c r="P95" s="5">
        <f>M95</f>
        <v>0</v>
      </c>
      <c r="Q95" s="204">
        <f>SUM(D95*P95)</f>
        <v>0</v>
      </c>
    </row>
    <row r="96" spans="1:17" ht="17.25" customHeight="1" x14ac:dyDescent="0.25">
      <c r="A96" s="228" t="s">
        <v>157</v>
      </c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1"/>
      <c r="P96" s="53">
        <f>SUM(P37:P95)</f>
        <v>0</v>
      </c>
      <c r="Q96" s="229">
        <f>SUM(Q37:Q95)</f>
        <v>0</v>
      </c>
    </row>
    <row r="97" spans="1:17" ht="15.75" thickBot="1" x14ac:dyDescent="0.3">
      <c r="A97" s="230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2"/>
    </row>
    <row r="98" spans="1:17" ht="15.75" thickTop="1" x14ac:dyDescent="0.25">
      <c r="D98"/>
      <c r="J98" s="82"/>
    </row>
    <row r="99" spans="1:17" ht="15.75" x14ac:dyDescent="0.25">
      <c r="D99"/>
      <c r="K99" s="108" t="s">
        <v>156</v>
      </c>
      <c r="L99" s="108"/>
      <c r="M99" s="108"/>
      <c r="N99" s="108"/>
      <c r="O99" s="109"/>
    </row>
    <row r="100" spans="1:17" x14ac:dyDescent="0.25">
      <c r="D100"/>
      <c r="L100" s="82"/>
    </row>
    <row r="101" spans="1:17" x14ac:dyDescent="0.25">
      <c r="D101"/>
    </row>
    <row r="102" spans="1:17" x14ac:dyDescent="0.25">
      <c r="D102"/>
    </row>
  </sheetData>
  <mergeCells count="123">
    <mergeCell ref="B22:C22"/>
    <mergeCell ref="E22:O22"/>
    <mergeCell ref="O23:Q23"/>
    <mergeCell ref="B24:C24"/>
    <mergeCell ref="B25:C25"/>
    <mergeCell ref="B26:C26"/>
    <mergeCell ref="B34:C34"/>
    <mergeCell ref="B35:C35"/>
    <mergeCell ref="B36:C36"/>
    <mergeCell ref="B39:C39"/>
    <mergeCell ref="B40:C40"/>
    <mergeCell ref="B41:C41"/>
    <mergeCell ref="B27:C27"/>
    <mergeCell ref="O28:Q28"/>
    <mergeCell ref="B29:C29"/>
    <mergeCell ref="B30:C30"/>
    <mergeCell ref="B31:C31"/>
    <mergeCell ref="B32:C32"/>
    <mergeCell ref="B48:C48"/>
    <mergeCell ref="B49:C49"/>
    <mergeCell ref="E49:O49"/>
    <mergeCell ref="B51:C51"/>
    <mergeCell ref="B54:C54"/>
    <mergeCell ref="B55:C55"/>
    <mergeCell ref="B42:C42"/>
    <mergeCell ref="B43:C43"/>
    <mergeCell ref="B44:C44"/>
    <mergeCell ref="B45:C45"/>
    <mergeCell ref="B46:C46"/>
    <mergeCell ref="B47:C47"/>
    <mergeCell ref="B66:C66"/>
    <mergeCell ref="B67:C67"/>
    <mergeCell ref="B68:C68"/>
    <mergeCell ref="B69:C69"/>
    <mergeCell ref="B70:C70"/>
    <mergeCell ref="E70:O70"/>
    <mergeCell ref="B56:C56"/>
    <mergeCell ref="B59:C59"/>
    <mergeCell ref="B60:C60"/>
    <mergeCell ref="B61:C61"/>
    <mergeCell ref="B62:C62"/>
    <mergeCell ref="B65:C65"/>
    <mergeCell ref="B74:C74"/>
    <mergeCell ref="E74:L74"/>
    <mergeCell ref="M74:O74"/>
    <mergeCell ref="B75:C75"/>
    <mergeCell ref="E75:L75"/>
    <mergeCell ref="M75:O75"/>
    <mergeCell ref="B72:C72"/>
    <mergeCell ref="E72:G72"/>
    <mergeCell ref="H72:I72"/>
    <mergeCell ref="J72:L72"/>
    <mergeCell ref="M72:O72"/>
    <mergeCell ref="B73:C73"/>
    <mergeCell ref="E73:L73"/>
    <mergeCell ref="M73:O73"/>
    <mergeCell ref="G84:H84"/>
    <mergeCell ref="I84:J84"/>
    <mergeCell ref="B85:C85"/>
    <mergeCell ref="E85:F85"/>
    <mergeCell ref="G85:H85"/>
    <mergeCell ref="I85:J85"/>
    <mergeCell ref="B77:C77"/>
    <mergeCell ref="B78:C78"/>
    <mergeCell ref="B79:C79"/>
    <mergeCell ref="B81:C81"/>
    <mergeCell ref="B82:C82"/>
    <mergeCell ref="E84:F84"/>
    <mergeCell ref="E93:L93"/>
    <mergeCell ref="B88:C88"/>
    <mergeCell ref="E88:L88"/>
    <mergeCell ref="M88:O88"/>
    <mergeCell ref="E89:F89"/>
    <mergeCell ref="G89:H89"/>
    <mergeCell ref="I89:J89"/>
    <mergeCell ref="B86:C86"/>
    <mergeCell ref="E86:L86"/>
    <mergeCell ref="M86:O86"/>
    <mergeCell ref="B87:C87"/>
    <mergeCell ref="E87:L87"/>
    <mergeCell ref="M87:O87"/>
    <mergeCell ref="A7:Q7"/>
    <mergeCell ref="A17:Q17"/>
    <mergeCell ref="A18:C18"/>
    <mergeCell ref="D18:Q18"/>
    <mergeCell ref="A19:C19"/>
    <mergeCell ref="D19:Q19"/>
    <mergeCell ref="A20:C20"/>
    <mergeCell ref="D20:Q20"/>
    <mergeCell ref="A21:Q21"/>
    <mergeCell ref="A10:Q10"/>
    <mergeCell ref="A11:B11"/>
    <mergeCell ref="C11:G11"/>
    <mergeCell ref="H11:M11"/>
    <mergeCell ref="N11:Q11"/>
    <mergeCell ref="A12:B12"/>
    <mergeCell ref="C12:G12"/>
    <mergeCell ref="H12:M12"/>
    <mergeCell ref="N12:Q12"/>
    <mergeCell ref="A96:O96"/>
    <mergeCell ref="A15:B15"/>
    <mergeCell ref="C15:Q15"/>
    <mergeCell ref="A16:B16"/>
    <mergeCell ref="C16:Q16"/>
    <mergeCell ref="A13:B13"/>
    <mergeCell ref="C13:G13"/>
    <mergeCell ref="H13:J13"/>
    <mergeCell ref="K13:M13"/>
    <mergeCell ref="N13:P13"/>
    <mergeCell ref="A14:B14"/>
    <mergeCell ref="C14:Q14"/>
    <mergeCell ref="M93:O93"/>
    <mergeCell ref="B94:C94"/>
    <mergeCell ref="E94:L94"/>
    <mergeCell ref="M94:O94"/>
    <mergeCell ref="B95:C95"/>
    <mergeCell ref="E95:L95"/>
    <mergeCell ref="M95:O95"/>
    <mergeCell ref="B90:C90"/>
    <mergeCell ref="E90:F90"/>
    <mergeCell ref="G90:H90"/>
    <mergeCell ref="I90:J90"/>
    <mergeCell ref="B93:C93"/>
  </mergeCells>
  <pageMargins left="0.7" right="0.7" top="0.75" bottom="0.75" header="0.3" footer="0.3"/>
  <pageSetup paperSize="9" scale="67" fitToHeight="0" orientation="landscape" r:id="rId1"/>
  <ignoredErrors>
    <ignoredError sqref="P90 P81:P82 P85 P59:P62 P54:P56 P39:P48 P24:P27 P29:P32 P34:P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Smith</dc:creator>
  <cp:lastModifiedBy>Craig Smith</cp:lastModifiedBy>
  <cp:lastPrinted>2022-06-10T05:29:22Z</cp:lastPrinted>
  <dcterms:created xsi:type="dcterms:W3CDTF">2015-06-05T18:17:20Z</dcterms:created>
  <dcterms:modified xsi:type="dcterms:W3CDTF">2022-06-10T05:29:39Z</dcterms:modified>
</cp:coreProperties>
</file>