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smith\AppData\Local\Microsoft\Windows\INetCache\Content.Outlook\FCQDS9NI\"/>
    </mc:Choice>
  </mc:AlternateContent>
  <xr:revisionPtr revIDLastSave="0" documentId="13_ncr:1_{6E404F2B-9186-456A-8876-B88DD34D2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6" i="1" l="1"/>
  <c r="P71" i="1"/>
  <c r="P70" i="1"/>
  <c r="P69" i="1"/>
  <c r="P65" i="1"/>
  <c r="P64" i="1"/>
  <c r="P63" i="1"/>
  <c r="P62" i="1"/>
  <c r="P36" i="1"/>
  <c r="Q36" i="1" s="1"/>
  <c r="P37" i="1"/>
  <c r="P49" i="1"/>
  <c r="P48" i="1"/>
  <c r="P58" i="1"/>
  <c r="P57" i="1"/>
  <c r="P56" i="1"/>
  <c r="P59" i="1"/>
  <c r="Q59" i="1" s="1"/>
  <c r="P87" i="1"/>
  <c r="P86" i="1"/>
  <c r="P84" i="1"/>
  <c r="P83" i="1"/>
  <c r="P80" i="1"/>
  <c r="P78" i="1"/>
  <c r="P77" i="1"/>
  <c r="P73" i="1"/>
  <c r="P72" i="1"/>
  <c r="P66" i="1"/>
  <c r="Q66" i="1" s="1"/>
  <c r="P53" i="1"/>
  <c r="P50" i="1"/>
  <c r="P35" i="1"/>
  <c r="P47" i="1"/>
  <c r="P46" i="1"/>
  <c r="P45" i="1"/>
  <c r="P44" i="1"/>
  <c r="P43" i="1"/>
  <c r="P42" i="1"/>
  <c r="P41" i="1"/>
  <c r="P40" i="1"/>
  <c r="P33" i="1"/>
  <c r="Q33" i="1" s="1"/>
  <c r="P32" i="1"/>
  <c r="P31" i="1"/>
  <c r="P30" i="1"/>
  <c r="P29" i="1"/>
  <c r="P26" i="1"/>
  <c r="P25" i="1"/>
  <c r="P24" i="1"/>
  <c r="Q50" i="1"/>
  <c r="Q80" i="1"/>
  <c r="P99" i="1"/>
  <c r="Q99" i="1" s="1"/>
  <c r="Q96" i="1"/>
  <c r="P94" i="1" l="1"/>
  <c r="P100" i="1" l="1"/>
  <c r="Q100" i="1" s="1"/>
  <c r="P98" i="1"/>
  <c r="Q98" i="1" s="1"/>
  <c r="Q94" i="1"/>
  <c r="P92" i="1"/>
  <c r="Q92" i="1" s="1"/>
  <c r="P91" i="1"/>
  <c r="Q91" i="1" s="1"/>
  <c r="P90" i="1"/>
  <c r="Q90" i="1" s="1"/>
  <c r="Q87" i="1"/>
  <c r="Q86" i="1"/>
  <c r="Q84" i="1"/>
  <c r="Q83" i="1"/>
  <c r="P82" i="1"/>
  <c r="Q82" i="1" s="1"/>
  <c r="P79" i="1"/>
  <c r="Q79" i="1" s="1"/>
  <c r="Q78" i="1"/>
  <c r="Q77" i="1"/>
  <c r="Q73" i="1"/>
  <c r="Q72" i="1"/>
  <c r="Q71" i="1"/>
  <c r="Q70" i="1"/>
  <c r="Q69" i="1"/>
  <c r="Q65" i="1"/>
  <c r="Q64" i="1"/>
  <c r="Q63" i="1"/>
  <c r="Q62" i="1"/>
  <c r="Q57" i="1"/>
  <c r="Q58" i="1"/>
  <c r="Q56" i="1"/>
  <c r="Q53" i="1"/>
  <c r="Q49" i="1"/>
  <c r="Q48" i="1"/>
  <c r="Q47" i="1"/>
  <c r="Q46" i="1"/>
  <c r="Q45" i="1"/>
  <c r="Q41" i="1"/>
  <c r="Q40" i="1"/>
  <c r="Q42" i="1"/>
  <c r="Q44" i="1"/>
  <c r="Q37" i="1"/>
  <c r="Q35" i="1"/>
  <c r="Q32" i="1"/>
  <c r="Q31" i="1"/>
  <c r="Q30" i="1"/>
  <c r="Q29" i="1"/>
  <c r="Q24" i="1"/>
  <c r="Q25" i="1"/>
  <c r="P27" i="1"/>
  <c r="Q27" i="1" s="1"/>
  <c r="Q26" i="1"/>
  <c r="P101" i="1" l="1"/>
  <c r="Q43" i="1"/>
  <c r="Q101" i="1" s="1"/>
</calcChain>
</file>

<file path=xl/sharedStrings.xml><?xml version="1.0" encoding="utf-8"?>
<sst xmlns="http://schemas.openxmlformats.org/spreadsheetml/2006/main" count="242" uniqueCount="183">
  <si>
    <t>CODE</t>
  </si>
  <si>
    <t>ITEM</t>
  </si>
  <si>
    <t>PRICE
Exc. GST</t>
  </si>
  <si>
    <t>AVAILABLE SIZES</t>
  </si>
  <si>
    <t>QTY</t>
  </si>
  <si>
    <t>IGA 9003M</t>
  </si>
  <si>
    <r>
      <rPr>
        <b/>
        <sz val="11"/>
        <color indexed="8"/>
        <rFont val="Calibri"/>
        <family val="2"/>
      </rPr>
      <t>Long Sleeve</t>
    </r>
    <r>
      <rPr>
        <sz val="11"/>
        <color indexed="8"/>
        <rFont val="Calibri"/>
        <family val="2"/>
      </rPr>
      <t xml:space="preserve"> Shirt w/Pocket. Button down collar</t>
    </r>
    <r>
      <rPr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indexed="8"/>
        <rFont val="Calibri"/>
        <family val="2"/>
      </rPr>
      <t>Blue Pinstripe</t>
    </r>
  </si>
  <si>
    <t>IGA 9004M</t>
  </si>
  <si>
    <r>
      <t>Short Sleeve</t>
    </r>
    <r>
      <rPr>
        <sz val="11"/>
        <color indexed="8"/>
        <rFont val="Calibri"/>
        <family val="2"/>
      </rPr>
      <t xml:space="preserve"> Shirt w/Pocket. Button down collar - </t>
    </r>
    <r>
      <rPr>
        <b/>
        <i/>
        <sz val="11"/>
        <color indexed="8"/>
        <rFont val="Calibri"/>
        <family val="2"/>
      </rPr>
      <t>Blue Pinstripe</t>
    </r>
  </si>
  <si>
    <r>
      <rPr>
        <b/>
        <sz val="11"/>
        <color indexed="8"/>
        <rFont val="Calibri"/>
        <family val="2"/>
      </rPr>
      <t>Long Sleeve</t>
    </r>
    <r>
      <rPr>
        <sz val="11"/>
        <color theme="1"/>
        <rFont val="Calibri"/>
        <family val="2"/>
        <scheme val="minor"/>
      </rPr>
      <t xml:space="preserve"> Shirt w/Pocket. Button down collar -</t>
    </r>
    <r>
      <rPr>
        <b/>
        <i/>
        <sz val="11"/>
        <color indexed="8"/>
        <rFont val="Calibri"/>
        <family val="2"/>
      </rPr>
      <t xml:space="preserve"> Black Check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</si>
  <si>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w/Pocket. Button down collar -</t>
    </r>
    <r>
      <rPr>
        <b/>
        <i/>
        <sz val="11"/>
        <color indexed="8"/>
        <rFont val="Calibri"/>
        <family val="2"/>
      </rPr>
      <t xml:space="preserve"> Black Check</t>
    </r>
  </si>
  <si>
    <t>2XS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</si>
  <si>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</si>
  <si>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</si>
  <si>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</si>
  <si>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</si>
  <si>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</si>
  <si>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</si>
  <si>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</si>
  <si>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</si>
  <si>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</si>
  <si>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IGA 7124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</si>
  <si>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Poly Cotton Polo w/pocket - </t>
    </r>
    <r>
      <rPr>
        <b/>
        <i/>
        <sz val="11"/>
        <color indexed="8"/>
        <rFont val="Calibri"/>
        <family val="2"/>
      </rPr>
      <t>Royal/Red/White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</si>
  <si>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</t>
    </r>
    <r>
      <rPr>
        <b/>
        <i/>
        <sz val="11"/>
        <color indexed="8"/>
        <rFont val="Calibri"/>
        <family val="2"/>
      </rPr>
      <t xml:space="preserve"> Black w/Red Trim</t>
    </r>
  </si>
  <si>
    <t>IGA 210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</si>
  <si>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-</t>
    </r>
    <r>
      <rPr>
        <b/>
        <i/>
        <sz val="11"/>
        <color indexed="8"/>
        <rFont val="Calibri"/>
        <family val="2"/>
      </rPr>
      <t xml:space="preserve"> Black</t>
    </r>
  </si>
  <si>
    <t>IGA 210P</t>
  </si>
  <si>
    <r>
      <rPr>
        <b/>
        <sz val="11"/>
        <color indexed="8"/>
        <rFont val="Calibri"/>
        <family val="2"/>
      </rPr>
      <t xml:space="preserve">Short Sleeve </t>
    </r>
    <r>
      <rPr>
        <sz val="11"/>
        <color theme="1"/>
        <rFont val="Calibri"/>
        <family val="2"/>
        <scheme val="minor"/>
      </rPr>
      <t xml:space="preserve">Polo w/pocket - </t>
    </r>
    <r>
      <rPr>
        <b/>
        <i/>
        <sz val="11"/>
        <color indexed="8"/>
        <rFont val="Calibri"/>
        <family val="2"/>
      </rPr>
      <t>Black</t>
    </r>
  </si>
  <si>
    <t>IGA 9007M</t>
  </si>
  <si>
    <r>
      <t xml:space="preserve">2 Pleat </t>
    </r>
    <r>
      <rPr>
        <b/>
        <sz val="11"/>
        <color indexed="8"/>
        <rFont val="Calibri"/>
        <family val="2"/>
      </rPr>
      <t>Short</t>
    </r>
    <r>
      <rPr>
        <sz val="11"/>
        <color theme="1"/>
        <rFont val="Calibri"/>
        <family val="2"/>
        <scheme val="minor"/>
      </rPr>
      <t xml:space="preserve"> Polyester Viscose - </t>
    </r>
    <r>
      <rPr>
        <b/>
        <i/>
        <sz val="11"/>
        <color indexed="8"/>
        <rFont val="Calibri"/>
        <family val="2"/>
      </rPr>
      <t>Black</t>
    </r>
  </si>
  <si>
    <t>IGA 8004W</t>
  </si>
  <si>
    <t>IGA 8007W</t>
  </si>
  <si>
    <t>IGA 8003W</t>
  </si>
  <si>
    <r>
      <rPr>
        <b/>
        <sz val="11"/>
        <color indexed="8"/>
        <rFont val="Calibri"/>
        <family val="2"/>
      </rPr>
      <t>Long Sleeve</t>
    </r>
    <r>
      <rPr>
        <sz val="11"/>
        <color theme="1"/>
        <rFont val="Calibri"/>
        <family val="2"/>
        <scheme val="minor"/>
      </rPr>
      <t xml:space="preserve"> Shirt w/Pocket - </t>
    </r>
    <r>
      <rPr>
        <b/>
        <i/>
        <sz val="11"/>
        <color indexed="8"/>
        <rFont val="Calibri"/>
        <family val="2"/>
      </rPr>
      <t>Blue Pinstripe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</si>
  <si>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 -</t>
    </r>
    <r>
      <rPr>
        <b/>
        <i/>
        <sz val="11"/>
        <color indexed="8"/>
        <rFont val="Calibri"/>
        <family val="2"/>
      </rPr>
      <t xml:space="preserve"> Black Check</t>
    </r>
  </si>
  <si>
    <t>IGA 8005W</t>
  </si>
  <si>
    <t>IGA 8123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</si>
  <si>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Poly Cotton Polo w/pocket -</t>
    </r>
    <r>
      <rPr>
        <b/>
        <i/>
        <sz val="11"/>
        <color indexed="8"/>
        <rFont val="Calibri"/>
        <family val="2"/>
      </rPr>
      <t xml:space="preserve"> Royal/Red/White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</si>
  <si>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 </t>
    </r>
    <r>
      <rPr>
        <b/>
        <i/>
        <sz val="11"/>
        <color indexed="8"/>
        <rFont val="Calibri"/>
        <family val="2"/>
      </rPr>
      <t>Black</t>
    </r>
  </si>
  <si>
    <t>LADIES WINTER</t>
  </si>
  <si>
    <t>IGA 8000W</t>
  </si>
  <si>
    <r>
      <rPr>
        <b/>
        <sz val="11"/>
        <color indexed="8"/>
        <rFont val="Calibri"/>
        <family val="2"/>
      </rPr>
      <t>Cardigan</t>
    </r>
    <r>
      <rPr>
        <sz val="11"/>
        <color theme="1"/>
        <rFont val="Calibri"/>
        <family val="2"/>
        <scheme val="minor"/>
      </rPr>
      <t xml:space="preserve"> Wool/Acrylic button up w/2 front pockets - </t>
    </r>
    <r>
      <rPr>
        <b/>
        <i/>
        <sz val="11"/>
        <color indexed="8"/>
        <rFont val="Calibri"/>
        <family val="2"/>
      </rPr>
      <t>Black</t>
    </r>
  </si>
  <si>
    <t>IGA FF1006W</t>
  </si>
  <si>
    <t>IGA 8011W</t>
  </si>
  <si>
    <t>IGA 8009W</t>
  </si>
  <si>
    <t>UNISEX WINTER</t>
  </si>
  <si>
    <t>IGA 7010</t>
  </si>
  <si>
    <r>
      <t xml:space="preserve">V-Neck </t>
    </r>
    <r>
      <rPr>
        <b/>
        <sz val="11"/>
        <color indexed="8"/>
        <rFont val="Calibri"/>
        <family val="2"/>
      </rPr>
      <t>JUMPER</t>
    </r>
    <r>
      <rPr>
        <sz val="11"/>
        <color theme="1"/>
        <rFont val="Calibri"/>
        <family val="2"/>
        <scheme val="minor"/>
      </rPr>
      <t xml:space="preserve"> Wool/Machine Washable - </t>
    </r>
    <r>
      <rPr>
        <b/>
        <i/>
        <sz val="11"/>
        <color indexed="8"/>
        <rFont val="Calibri"/>
        <family val="2"/>
      </rPr>
      <t>Black</t>
    </r>
  </si>
  <si>
    <t>IGA 7011</t>
  </si>
  <si>
    <r>
      <t xml:space="preserve">V-Neck </t>
    </r>
    <r>
      <rPr>
        <b/>
        <sz val="11"/>
        <color indexed="8"/>
        <rFont val="Calibri"/>
        <family val="2"/>
      </rPr>
      <t>VEST</t>
    </r>
    <r>
      <rPr>
        <sz val="11"/>
        <color theme="1"/>
        <rFont val="Calibri"/>
        <family val="2"/>
        <scheme val="minor"/>
      </rPr>
      <t xml:space="preserve"> Wool/Machine Washable - </t>
    </r>
    <r>
      <rPr>
        <b/>
        <i/>
        <sz val="11"/>
        <color indexed="8"/>
        <rFont val="Calibri"/>
        <family val="2"/>
      </rPr>
      <t>Black</t>
    </r>
  </si>
  <si>
    <r>
      <t xml:space="preserve">Unisex Bonded Fleece Jacket - </t>
    </r>
    <r>
      <rPr>
        <b/>
        <i/>
        <sz val="11"/>
        <color indexed="8"/>
        <rFont val="Calibri"/>
        <family val="2"/>
      </rPr>
      <t>Black/Red</t>
    </r>
  </si>
  <si>
    <r>
      <t xml:space="preserve">Unisex Bonded Fleece Vest - </t>
    </r>
    <r>
      <rPr>
        <b/>
        <i/>
        <sz val="11"/>
        <color indexed="8"/>
        <rFont val="Calibri"/>
        <family val="2"/>
      </rPr>
      <t>Black/Red</t>
    </r>
  </si>
  <si>
    <t>UNISEX HI-VISIBILITY</t>
  </si>
  <si>
    <r>
      <rPr>
        <sz val="11"/>
        <color indexed="8"/>
        <rFont val="Calibri"/>
        <family val="2"/>
      </rPr>
      <t>Hi Vis D/N Cold Room Jacket -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8"/>
        <rFont val="Calibri"/>
        <family val="2"/>
      </rPr>
      <t>Yellow/Black</t>
    </r>
  </si>
  <si>
    <t>IGA 7019</t>
  </si>
  <si>
    <r>
      <t xml:space="preserve">Plain Hi-Visibility Safety Vest 100% Polyester </t>
    </r>
    <r>
      <rPr>
        <b/>
        <sz val="11"/>
        <color indexed="8"/>
        <rFont val="Calibri"/>
        <family val="2"/>
      </rPr>
      <t xml:space="preserve">DAY USE - </t>
    </r>
    <r>
      <rPr>
        <b/>
        <i/>
        <sz val="11"/>
        <color indexed="8"/>
        <rFont val="Calibri"/>
        <family val="2"/>
      </rPr>
      <t>Yellow</t>
    </r>
  </si>
  <si>
    <t>IGA 7020</t>
  </si>
  <si>
    <t>IGA 7030</t>
  </si>
  <si>
    <r>
      <t xml:space="preserve">Hi Vis Safety </t>
    </r>
    <r>
      <rPr>
        <b/>
        <sz val="11"/>
        <color indexed="8"/>
        <rFont val="Calibri"/>
        <family val="2"/>
      </rPr>
      <t>Long</t>
    </r>
    <r>
      <rPr>
        <sz val="11"/>
        <color theme="1"/>
        <rFont val="Calibri"/>
        <family val="2"/>
        <scheme val="minor"/>
      </rPr>
      <t xml:space="preserve"> Sleeve Polyester/Cotton Back Polo Shirt - </t>
    </r>
    <r>
      <rPr>
        <b/>
        <i/>
        <sz val="11"/>
        <color indexed="8"/>
        <rFont val="Calibri"/>
        <family val="2"/>
      </rPr>
      <t>Lime/Navy</t>
    </r>
  </si>
  <si>
    <t>IGA 7021</t>
  </si>
  <si>
    <r>
      <t xml:space="preserve">Hi Vis Safety </t>
    </r>
    <r>
      <rPr>
        <b/>
        <sz val="11"/>
        <color indexed="8"/>
        <rFont val="Calibri"/>
        <family val="2"/>
      </rPr>
      <t>Short</t>
    </r>
    <r>
      <rPr>
        <sz val="11"/>
        <color theme="1"/>
        <rFont val="Calibri"/>
        <family val="2"/>
        <scheme val="minor"/>
      </rPr>
      <t xml:space="preserve"> Sleeve Polyester/Cotton Back Polo Shirt - </t>
    </r>
    <r>
      <rPr>
        <b/>
        <i/>
        <sz val="11"/>
        <color indexed="8"/>
        <rFont val="Calibri"/>
        <family val="2"/>
      </rPr>
      <t>Lime/Navy</t>
    </r>
  </si>
  <si>
    <r>
      <t xml:space="preserve">Smock Apron - </t>
    </r>
    <r>
      <rPr>
        <b/>
        <i/>
        <sz val="11"/>
        <color indexed="8"/>
        <rFont val="Calibri"/>
        <family val="2"/>
      </rPr>
      <t>Black</t>
    </r>
  </si>
  <si>
    <t>SMALL</t>
  </si>
  <si>
    <t>LARGE</t>
  </si>
  <si>
    <r>
      <t xml:space="preserve">Bib Apron Poly Cotton w/adjustable neck strap </t>
    </r>
    <r>
      <rPr>
        <b/>
        <u/>
        <sz val="11"/>
        <color indexed="8"/>
        <rFont val="Calibri"/>
        <family val="2"/>
      </rPr>
      <t>w/pocket</t>
    </r>
    <r>
      <rPr>
        <sz val="11"/>
        <color indexed="8"/>
        <rFont val="Calibri"/>
        <family val="2"/>
      </rPr>
      <t xml:space="preserve"> - </t>
    </r>
    <r>
      <rPr>
        <b/>
        <i/>
        <sz val="11"/>
        <color indexed="8"/>
        <rFont val="Calibri"/>
        <family val="2"/>
      </rPr>
      <t xml:space="preserve">Black with Red Stitching </t>
    </r>
  </si>
  <si>
    <r>
      <t xml:space="preserve">Bib Apron Poly Cotton w/adjustable neck strap </t>
    </r>
    <r>
      <rPr>
        <b/>
        <u/>
        <sz val="11"/>
        <color indexed="8"/>
        <rFont val="Calibri"/>
        <family val="2"/>
      </rPr>
      <t>NO POCKET</t>
    </r>
    <r>
      <rPr>
        <sz val="11"/>
        <color indexed="8"/>
        <rFont val="Calibri"/>
        <family val="2"/>
      </rPr>
      <t xml:space="preserve"> - </t>
    </r>
    <r>
      <rPr>
        <b/>
        <i/>
        <sz val="11"/>
        <color indexed="8"/>
        <rFont val="Calibri"/>
        <family val="2"/>
      </rPr>
      <t xml:space="preserve">Black with Red Stitching </t>
    </r>
  </si>
  <si>
    <r>
      <t xml:space="preserve">Canvas Bib Apron with Trims - </t>
    </r>
    <r>
      <rPr>
        <b/>
        <i/>
        <sz val="11"/>
        <color indexed="8"/>
        <rFont val="Calibri"/>
        <family val="2"/>
      </rPr>
      <t>Charcoal/Brown</t>
    </r>
  </si>
  <si>
    <r>
      <t xml:space="preserve">Butchers Coat Short Sleeve - </t>
    </r>
    <r>
      <rPr>
        <b/>
        <i/>
        <sz val="11"/>
        <color theme="1"/>
        <rFont val="Calibri"/>
        <family val="2"/>
        <scheme val="minor"/>
      </rPr>
      <t>Black</t>
    </r>
  </si>
  <si>
    <t>IGA 9050</t>
  </si>
  <si>
    <r>
      <rPr>
        <b/>
        <sz val="11"/>
        <color indexed="8"/>
        <rFont val="Calibri"/>
        <family val="2"/>
      </rPr>
      <t>Men's</t>
    </r>
    <r>
      <rPr>
        <sz val="11"/>
        <color theme="1"/>
        <rFont val="Calibri"/>
        <family val="2"/>
        <scheme val="minor"/>
      </rPr>
      <t xml:space="preserve"> Layer </t>
    </r>
    <r>
      <rPr>
        <b/>
        <sz val="11"/>
        <color indexed="8"/>
        <rFont val="Calibri"/>
        <family val="2"/>
      </rPr>
      <t>Jacket</t>
    </r>
    <r>
      <rPr>
        <sz val="11"/>
        <color theme="1"/>
        <rFont val="Calibri"/>
        <family val="2"/>
        <scheme val="minor"/>
      </rPr>
      <t xml:space="preserve"> Poly Micro Fleece </t>
    </r>
    <r>
      <rPr>
        <b/>
        <i/>
        <sz val="11"/>
        <color indexed="8"/>
        <rFont val="Calibri"/>
        <family val="2"/>
      </rPr>
      <t>- Black</t>
    </r>
  </si>
  <si>
    <t>IGA 9060</t>
  </si>
  <si>
    <r>
      <rPr>
        <b/>
        <sz val="11"/>
        <color indexed="8"/>
        <rFont val="Calibri"/>
        <family val="2"/>
      </rPr>
      <t>Men's</t>
    </r>
    <r>
      <rPr>
        <sz val="11"/>
        <color theme="1"/>
        <rFont val="Calibri"/>
        <family val="2"/>
        <scheme val="minor"/>
      </rPr>
      <t xml:space="preserve"> Layer</t>
    </r>
    <r>
      <rPr>
        <b/>
        <sz val="11"/>
        <color indexed="8"/>
        <rFont val="Calibri"/>
        <family val="2"/>
      </rPr>
      <t xml:space="preserve"> Vest </t>
    </r>
    <r>
      <rPr>
        <sz val="11"/>
        <color theme="1"/>
        <rFont val="Calibri"/>
        <family val="2"/>
        <scheme val="minor"/>
      </rPr>
      <t xml:space="preserve">Poly Micro Fleece </t>
    </r>
    <r>
      <rPr>
        <b/>
        <i/>
        <sz val="11"/>
        <color indexed="8"/>
        <rFont val="Calibri"/>
        <family val="2"/>
      </rPr>
      <t>- Black</t>
    </r>
  </si>
  <si>
    <t>IGA 8050</t>
  </si>
  <si>
    <r>
      <rPr>
        <b/>
        <sz val="11"/>
        <color indexed="8"/>
        <rFont val="Calibri"/>
        <family val="2"/>
      </rPr>
      <t>Ladies</t>
    </r>
    <r>
      <rPr>
        <sz val="11"/>
        <color theme="1"/>
        <rFont val="Calibri"/>
        <family val="2"/>
        <scheme val="minor"/>
      </rPr>
      <t xml:space="preserve"> Layer </t>
    </r>
    <r>
      <rPr>
        <b/>
        <sz val="11"/>
        <color indexed="8"/>
        <rFont val="Calibri"/>
        <family val="2"/>
      </rPr>
      <t>Jacket</t>
    </r>
    <r>
      <rPr>
        <sz val="11"/>
        <color theme="1"/>
        <rFont val="Calibri"/>
        <family val="2"/>
        <scheme val="minor"/>
      </rPr>
      <t xml:space="preserve"> Poly Micro Fleece </t>
    </r>
    <r>
      <rPr>
        <b/>
        <i/>
        <sz val="11"/>
        <color indexed="8"/>
        <rFont val="Calibri"/>
        <family val="2"/>
      </rPr>
      <t>- Black</t>
    </r>
  </si>
  <si>
    <t>IGA 8060</t>
  </si>
  <si>
    <r>
      <rPr>
        <b/>
        <sz val="11"/>
        <color indexed="8"/>
        <rFont val="Calibri"/>
        <family val="2"/>
      </rPr>
      <t>Ladies</t>
    </r>
    <r>
      <rPr>
        <sz val="11"/>
        <color theme="1"/>
        <rFont val="Calibri"/>
        <family val="2"/>
        <scheme val="minor"/>
      </rPr>
      <t xml:space="preserve"> Layer</t>
    </r>
    <r>
      <rPr>
        <b/>
        <sz val="11"/>
        <color indexed="8"/>
        <rFont val="Calibri"/>
        <family val="2"/>
      </rPr>
      <t xml:space="preserve"> Vest </t>
    </r>
    <r>
      <rPr>
        <sz val="11"/>
        <color theme="1"/>
        <rFont val="Calibri"/>
        <family val="2"/>
        <scheme val="minor"/>
      </rPr>
      <t xml:space="preserve">Poly Micro Fleece </t>
    </r>
    <r>
      <rPr>
        <b/>
        <i/>
        <sz val="11"/>
        <color indexed="8"/>
        <rFont val="Calibri"/>
        <family val="2"/>
      </rPr>
      <t>- Black</t>
    </r>
  </si>
  <si>
    <t>HEADWEAR</t>
  </si>
  <si>
    <t>IGA 7052</t>
  </si>
  <si>
    <r>
      <t xml:space="preserve">Deli Cap with Mesh Top - </t>
    </r>
    <r>
      <rPr>
        <b/>
        <i/>
        <sz val="11"/>
        <color indexed="8"/>
        <rFont val="Calibri"/>
        <family val="2"/>
      </rPr>
      <t>Black</t>
    </r>
  </si>
  <si>
    <r>
      <t xml:space="preserve">Brushed Cotton Cap - </t>
    </r>
    <r>
      <rPr>
        <b/>
        <i/>
        <sz val="11"/>
        <color indexed="8"/>
        <rFont val="Calibri"/>
        <family val="2"/>
      </rPr>
      <t>Black with Red Trim</t>
    </r>
  </si>
  <si>
    <r>
      <t>Knitted Roll Up Acrylic Beanie -</t>
    </r>
    <r>
      <rPr>
        <b/>
        <i/>
        <sz val="11"/>
        <color indexed="8"/>
        <rFont val="Calibri"/>
        <family val="2"/>
      </rPr>
      <t xml:space="preserve"> Black</t>
    </r>
  </si>
  <si>
    <t>ACCESSORIES</t>
  </si>
  <si>
    <t>IGA 7814 M</t>
  </si>
  <si>
    <t>Freezer Gloves Fur Lined - Medium</t>
  </si>
  <si>
    <t>MEDIUM</t>
  </si>
  <si>
    <t>IGA 7815 L</t>
  </si>
  <si>
    <t xml:space="preserve">Freezer Gloves Fur Lined - Large </t>
  </si>
  <si>
    <t>IGA 7816 XL</t>
  </si>
  <si>
    <t>Freezer Gloves Fur Lined - X-Large</t>
  </si>
  <si>
    <t xml:space="preserve">      Effective FEBRUARY 2022</t>
  </si>
  <si>
    <r>
      <t xml:space="preserve">        Contact Person: </t>
    </r>
    <r>
      <rPr>
        <b/>
        <sz val="11"/>
        <color theme="1"/>
        <rFont val="Calibri"/>
        <family val="2"/>
        <scheme val="minor"/>
      </rPr>
      <t>Craig Smith</t>
    </r>
  </si>
  <si>
    <t xml:space="preserve">        craig.smith@igatas.com.au</t>
  </si>
  <si>
    <t xml:space="preserve">             Complete and Email to:</t>
  </si>
  <si>
    <r>
      <t xml:space="preserve">      </t>
    </r>
    <r>
      <rPr>
        <b/>
        <sz val="14"/>
        <rFont val="Calibri"/>
        <family val="2"/>
        <scheme val="minor"/>
      </rPr>
      <t>UNIFORM ORDER FORM</t>
    </r>
  </si>
  <si>
    <t>LADIES PANTS &amp; SKIRTS</t>
  </si>
  <si>
    <t>APRONS, COATS, JACKETS &amp; VESTS</t>
  </si>
  <si>
    <t>LADIES SHIRTS &amp; POLOS</t>
  </si>
  <si>
    <t>MEN's SHORTS &amp; TROUSERS</t>
  </si>
  <si>
    <t>MEN's SHIRTS &amp; POLOS</t>
  </si>
  <si>
    <t>NEW STORE ONLY</t>
  </si>
  <si>
    <t>Expected Store Opening Date:</t>
  </si>
  <si>
    <t>Area Manager's Name:</t>
  </si>
  <si>
    <t xml:space="preserve">Contact Number: </t>
  </si>
  <si>
    <t>DATE:</t>
  </si>
  <si>
    <t>NUMBER OF PAGES SENT:</t>
  </si>
  <si>
    <t>STORE NAME:</t>
  </si>
  <si>
    <t>METCASH CUSTOMER NO.</t>
  </si>
  <si>
    <t>TIR CUSTOMER NO.</t>
  </si>
  <si>
    <t>DELIVERY ADDRESS:</t>
  </si>
  <si>
    <t>STATE:</t>
  </si>
  <si>
    <t>POSTCODE:</t>
  </si>
  <si>
    <t>EMAIL:</t>
  </si>
  <si>
    <t>PHONE:</t>
  </si>
  <si>
    <t>CONTACT PERSON:</t>
  </si>
  <si>
    <t>COST</t>
  </si>
  <si>
    <t xml:space="preserve"> </t>
  </si>
  <si>
    <t xml:space="preserve">                                                                                                              COVER PAGE                                                                                                                                                                                           </t>
  </si>
  <si>
    <t xml:space="preserve">       COVER PAGE</t>
  </si>
  <si>
    <t xml:space="preserve">                  CONTACT &amp; DELIVERY DETAILS - Please Print</t>
  </si>
  <si>
    <t xml:space="preserve">               </t>
  </si>
  <si>
    <t>TOTAL QTY &amp; COST (Exc. GST)</t>
  </si>
  <si>
    <r>
      <rPr>
        <b/>
        <sz val="11"/>
        <color theme="1"/>
        <rFont val="Calibri"/>
        <family val="2"/>
        <scheme val="minor"/>
      </rPr>
      <t>Food Safety Headwear</t>
    </r>
    <r>
      <rPr>
        <sz val="11"/>
        <color theme="1"/>
        <rFont val="Calibri"/>
        <family val="2"/>
        <scheme val="minor"/>
      </rPr>
      <t xml:space="preserve"> </t>
    </r>
  </si>
  <si>
    <t>IGA 9595</t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</si>
  <si>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Polo w/Pocket - </t>
    </r>
    <r>
      <rPr>
        <b/>
        <i/>
        <sz val="11"/>
        <color indexed="8"/>
        <rFont val="Calibri"/>
        <family val="2"/>
      </rPr>
      <t xml:space="preserve">Black with Red </t>
    </r>
  </si>
  <si>
    <r>
      <rPr>
        <b/>
        <sz val="11"/>
        <color indexed="8"/>
        <rFont val="Calibri"/>
        <family val="2"/>
      </rPr>
      <t xml:space="preserve">PANTS </t>
    </r>
    <r>
      <rPr>
        <sz val="11"/>
        <color theme="1"/>
        <rFont val="Calibri"/>
        <family val="2"/>
        <scheme val="minor"/>
      </rPr>
      <t xml:space="preserve">Polyester Viscose Flat Front Slimline w/pocket - </t>
    </r>
    <r>
      <rPr>
        <b/>
        <i/>
        <sz val="11"/>
        <color indexed="8"/>
        <rFont val="Calibri"/>
        <family val="2"/>
      </rPr>
      <t>Black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</si>
  <si>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indexed="8"/>
        <rFont val="Calibri"/>
        <family val="2"/>
      </rPr>
      <t>PANTS</t>
    </r>
    <r>
      <rPr>
        <sz val="11"/>
        <color theme="1"/>
        <rFont val="Calibri"/>
        <family val="2"/>
        <scheme val="minor"/>
      </rPr>
      <t xml:space="preserve"> Polyester Viscose Straight Leg, 2 Front Pockets &amp; Belt Loops - </t>
    </r>
    <r>
      <rPr>
        <b/>
        <i/>
        <sz val="11"/>
        <color indexed="8"/>
        <rFont val="Calibri"/>
        <family val="2"/>
      </rPr>
      <t>Black</t>
    </r>
    <r>
      <rPr>
        <sz val="11"/>
        <color theme="1"/>
        <rFont val="Calibri"/>
        <family val="2"/>
        <scheme val="minor"/>
      </rPr>
      <t xml:space="preserve">  </t>
    </r>
  </si>
  <si>
    <t>IGA 2015</t>
  </si>
  <si>
    <r>
      <rPr>
        <b/>
        <sz val="11"/>
        <color indexed="8"/>
        <rFont val="Calibri"/>
        <family val="2"/>
      </rPr>
      <t xml:space="preserve">SKIRT </t>
    </r>
    <r>
      <rPr>
        <sz val="11"/>
        <color theme="1"/>
        <rFont val="Calibri"/>
        <family val="2"/>
        <scheme val="minor"/>
      </rPr>
      <t xml:space="preserve">Polyester Viscose Below Knee </t>
    </r>
    <r>
      <rPr>
        <i/>
        <u/>
        <sz val="11"/>
        <color indexed="8"/>
        <rFont val="Calibri"/>
        <family val="2"/>
      </rPr>
      <t>w</t>
    </r>
    <r>
      <rPr>
        <sz val="11"/>
        <color theme="1"/>
        <rFont val="Calibri"/>
        <family val="2"/>
        <scheme val="minor"/>
      </rPr>
      <t xml:space="preserve"> Back Split, 2 Front Pockets- </t>
    </r>
    <r>
      <rPr>
        <b/>
        <i/>
        <sz val="11"/>
        <color indexed="8"/>
        <rFont val="Calibri"/>
        <family val="2"/>
      </rPr>
      <t>Black</t>
    </r>
  </si>
  <si>
    <r>
      <t xml:space="preserve">Unisex Antartic Softshell Jacket - </t>
    </r>
    <r>
      <rPr>
        <b/>
        <sz val="11"/>
        <color theme="1"/>
        <rFont val="Calibri"/>
        <family val="2"/>
        <scheme val="minor"/>
      </rPr>
      <t xml:space="preserve">Black </t>
    </r>
  </si>
  <si>
    <r>
      <t xml:space="preserve">IGA 9696  </t>
    </r>
    <r>
      <rPr>
        <b/>
        <sz val="11"/>
        <color rgb="FFFF0000"/>
        <rFont val="Calibri"/>
        <family val="2"/>
        <scheme val="minor"/>
      </rPr>
      <t xml:space="preserve">NEW </t>
    </r>
  </si>
  <si>
    <r>
      <t xml:space="preserve">Hi Vis Safety Vest - </t>
    </r>
    <r>
      <rPr>
        <b/>
        <sz val="12"/>
        <color indexed="8"/>
        <rFont val="Calibri"/>
        <family val="2"/>
      </rPr>
      <t xml:space="preserve">DAY/NIGHT USE - </t>
    </r>
    <r>
      <rPr>
        <b/>
        <i/>
        <sz val="12"/>
        <color indexed="8"/>
        <rFont val="Calibri"/>
        <family val="2"/>
      </rPr>
      <t>Yellow w. Tape</t>
    </r>
  </si>
  <si>
    <r>
      <t xml:space="preserve">IGA Food Industry Peak Cap with Hair Net - </t>
    </r>
    <r>
      <rPr>
        <b/>
        <sz val="11"/>
        <color theme="1"/>
        <rFont val="Calibri"/>
        <family val="2"/>
        <scheme val="minor"/>
      </rPr>
      <t>BLACK</t>
    </r>
  </si>
  <si>
    <r>
      <t>Luminescent Hi Vis Safety Acrylic Beanie -</t>
    </r>
    <r>
      <rPr>
        <b/>
        <i/>
        <sz val="11"/>
        <color indexed="8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>Lime/Navy</t>
    </r>
  </si>
  <si>
    <t>IGA 1029</t>
  </si>
  <si>
    <r>
      <t>Full Bib PVC Apron - Small -</t>
    </r>
    <r>
      <rPr>
        <b/>
        <sz val="11"/>
        <color theme="1"/>
        <rFont val="Calibri"/>
        <family val="2"/>
        <scheme val="minor"/>
      </rPr>
      <t>Black</t>
    </r>
    <r>
      <rPr>
        <sz val="11"/>
        <color theme="1"/>
        <rFont val="Calibri"/>
        <family val="2"/>
        <scheme val="minor"/>
      </rPr>
      <t xml:space="preserve"> </t>
    </r>
  </si>
  <si>
    <t>IGA 8012W</t>
  </si>
  <si>
    <t>SHORTS</t>
  </si>
  <si>
    <t xml:space="preserve">Side and Rear Pockets - Black </t>
  </si>
  <si>
    <t>Long Sleeve  Polo with Pocket Black with Red Trim</t>
  </si>
  <si>
    <r>
      <rPr>
        <b/>
        <sz val="11"/>
        <color theme="1"/>
        <rFont val="Calibri"/>
        <family val="2"/>
        <scheme val="minor"/>
      </rPr>
      <t>Long Sleeve</t>
    </r>
    <r>
      <rPr>
        <sz val="11"/>
        <color theme="1"/>
        <rFont val="Calibri"/>
        <family val="2"/>
        <scheme val="minor"/>
      </rPr>
      <t xml:space="preserve"> Polo with Pocket </t>
    </r>
    <r>
      <rPr>
        <b/>
        <sz val="11"/>
        <color theme="1"/>
        <rFont val="Calibri"/>
        <family val="2"/>
        <scheme val="minor"/>
      </rPr>
      <t>Black / Red Trim</t>
    </r>
  </si>
  <si>
    <r>
      <t xml:space="preserve">Work </t>
    </r>
    <r>
      <rPr>
        <b/>
        <sz val="11"/>
        <color indexed="8"/>
        <rFont val="Calibri"/>
        <family val="2"/>
      </rPr>
      <t>Pant</t>
    </r>
    <r>
      <rPr>
        <sz val="11"/>
        <color theme="1"/>
        <rFont val="Calibri"/>
        <family val="2"/>
        <scheme val="minor"/>
      </rPr>
      <t xml:space="preserve"> w/Flexi Band Waist Single Pleat -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8"/>
        <rFont val="Calibri"/>
        <family val="2"/>
      </rPr>
      <t>Black</t>
    </r>
  </si>
  <si>
    <r>
      <rPr>
        <b/>
        <sz val="11"/>
        <color theme="1"/>
        <rFont val="Calibri"/>
        <family val="2"/>
        <scheme val="minor"/>
      </rPr>
      <t>Short</t>
    </r>
    <r>
      <rPr>
        <sz val="11"/>
        <color theme="1"/>
        <rFont val="Calibri"/>
        <family val="2"/>
        <scheme val="minor"/>
      </rPr>
      <t xml:space="preserve"> Flat Front with Side, Back and Fob Pockets-</t>
    </r>
    <r>
      <rPr>
        <b/>
        <i/>
        <sz val="11"/>
        <color theme="1"/>
        <rFont val="Calibri"/>
        <family val="2"/>
        <scheme val="minor"/>
      </rPr>
      <t>Black</t>
    </r>
  </si>
  <si>
    <r>
      <t xml:space="preserve"> Polo with Pocket - </t>
    </r>
    <r>
      <rPr>
        <b/>
        <sz val="11"/>
        <color theme="1"/>
        <rFont val="Calibri"/>
        <family val="2"/>
        <scheme val="minor"/>
      </rPr>
      <t>Black with Red Trim</t>
    </r>
  </si>
  <si>
    <t>7XL</t>
  </si>
  <si>
    <t>IGA 3007</t>
  </si>
  <si>
    <t>IGA 3008</t>
  </si>
  <si>
    <t>IGA 3014</t>
  </si>
  <si>
    <t>IGA  3016</t>
  </si>
  <si>
    <t>IGA 3020</t>
  </si>
  <si>
    <t>IGA 3021</t>
  </si>
  <si>
    <t>IGA 2010</t>
  </si>
  <si>
    <t>IGA 2011</t>
  </si>
  <si>
    <t>IGA 2013</t>
  </si>
  <si>
    <t>IGA 1015</t>
  </si>
  <si>
    <t>IGA 1017</t>
  </si>
  <si>
    <t>IGA 3737</t>
  </si>
  <si>
    <t>IGA 1031</t>
  </si>
  <si>
    <t>IGA 1026</t>
  </si>
  <si>
    <t>IGA 1025</t>
  </si>
  <si>
    <t>IGA 1024</t>
  </si>
  <si>
    <t>IGA 1023</t>
  </si>
  <si>
    <t>IGA 1021</t>
  </si>
  <si>
    <t>IGA 1035</t>
  </si>
  <si>
    <t>IGA 1022</t>
  </si>
  <si>
    <r>
      <t xml:space="preserve">***Minimum order amount applies - $300 + GST for FIS*** </t>
    </r>
    <r>
      <rPr>
        <b/>
        <sz val="11"/>
        <color indexed="8"/>
        <rFont val="Arial Black"/>
        <family val="2"/>
      </rPr>
      <t>Standard freight charges apply for orders below this amount.</t>
    </r>
  </si>
  <si>
    <t xml:space="preserve">                                                  PLEASE NOTE: No returns or exchanges on clearance stock/sale items </t>
  </si>
  <si>
    <t xml:space="preserve">                                                                                                                                             ONE SIZE</t>
  </si>
  <si>
    <t xml:space="preserve">                                                                                                                                              ONE SIZE</t>
  </si>
  <si>
    <t xml:space="preserve">                                                                                                                                            MEDIUM</t>
  </si>
  <si>
    <t xml:space="preserve">                                                                                                                                       LARGE</t>
  </si>
  <si>
    <t xml:space="preserve">                                                                                                                                           X-LARGE</t>
  </si>
  <si>
    <t>Order Here</t>
  </si>
  <si>
    <t xml:space="preserve">     2XL</t>
  </si>
  <si>
    <t xml:space="preserve">     L/XL</t>
  </si>
  <si>
    <t xml:space="preserve">      S/M</t>
  </si>
  <si>
    <t xml:space="preserve">                   </t>
  </si>
  <si>
    <t xml:space="preserve"> L</t>
  </si>
  <si>
    <t xml:space="preserve">    M</t>
  </si>
  <si>
    <t xml:space="preserve">                    </t>
  </si>
  <si>
    <r>
      <rPr>
        <b/>
        <sz val="11"/>
        <color theme="1"/>
        <rFont val="Calibri"/>
        <family val="2"/>
        <scheme val="minor"/>
      </rPr>
      <t>3/4</t>
    </r>
    <r>
      <rPr>
        <b/>
        <sz val="11"/>
        <color indexed="8"/>
        <rFont val="Calibri"/>
        <family val="2"/>
      </rPr>
      <t xml:space="preserve"> Sleeve</t>
    </r>
    <r>
      <rPr>
        <sz val="11"/>
        <color theme="1"/>
        <rFont val="Calibri"/>
        <family val="2"/>
        <scheme val="minor"/>
      </rPr>
      <t xml:space="preserve"> Shirt w/Pocket -</t>
    </r>
    <r>
      <rPr>
        <b/>
        <i/>
        <sz val="11"/>
        <color indexed="8"/>
        <rFont val="Calibri"/>
        <family val="2"/>
      </rPr>
      <t xml:space="preserve">     Black Check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</si>
  <si>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Shirt w/Pocket -</t>
    </r>
    <r>
      <rPr>
        <b/>
        <i/>
        <sz val="11"/>
        <color indexed="8"/>
        <rFont val="Calibri"/>
        <family val="2"/>
      </rPr>
      <t>Blue Pinstripe</t>
    </r>
  </si>
  <si>
    <r>
      <rPr>
        <b/>
        <sz val="11"/>
        <color indexed="8"/>
        <rFont val="Calibri"/>
        <family val="2"/>
      </rPr>
      <t>Short Sleeve</t>
    </r>
    <r>
      <rPr>
        <sz val="11"/>
        <color theme="1"/>
        <rFont val="Calibri"/>
        <family val="2"/>
        <scheme val="minor"/>
      </rPr>
      <t xml:space="preserve"> Overblouse -     </t>
    </r>
    <r>
      <rPr>
        <b/>
        <i/>
        <sz val="11"/>
        <color indexed="8"/>
        <rFont val="Calibri"/>
        <family val="2"/>
      </rPr>
      <t>Blue Pinstripe</t>
    </r>
  </si>
  <si>
    <r>
      <rPr>
        <b/>
        <sz val="11"/>
        <color indexed="8"/>
        <rFont val="Calibri"/>
        <family val="2"/>
      </rPr>
      <t>3/4 Sleeve</t>
    </r>
    <r>
      <rPr>
        <b/>
        <i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Shirt w/Pocket -   </t>
    </r>
    <r>
      <rPr>
        <b/>
        <i/>
        <sz val="11"/>
        <color indexed="8"/>
        <rFont val="Calibri"/>
        <family val="2"/>
      </rPr>
      <t>Blue Pinstripe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</si>
</sst>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00C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C0"/>
      <name val="Calibri"/>
      <family val="2"/>
      <scheme val="minor"/>
    </font>
    <font>
      <i/>
      <u/>
      <sz val="11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Arial Black"/>
      <family val="2"/>
    </font>
    <font>
      <b/>
      <sz val="11"/>
      <color indexed="8"/>
      <name val="Arial Black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.5"/>
      <color indexed="8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2"/>
      <color indexed="8"/>
      <name val="Calibri"/>
      <family val="2"/>
    </font>
    <font>
      <b/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lightGray">
        <bgColor theme="0" tint="-0.49998474074526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slantDashDot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slantDashDot">
        <color indexed="64"/>
      </bottom>
      <diagonal/>
    </border>
    <border>
      <left/>
      <right style="thick">
        <color auto="1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ck">
        <color auto="1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37" fillId="0" borderId="16" xfId="0" applyFont="1" applyBorder="1" applyProtection="1">
      <protection locked="0"/>
    </xf>
    <xf numFmtId="0" fontId="37" fillId="0" borderId="0" xfId="0" applyFont="1" applyBorder="1" applyProtection="1">
      <protection locked="0"/>
    </xf>
    <xf numFmtId="0" fontId="37" fillId="0" borderId="18" xfId="0" applyFont="1" applyBorder="1" applyProtection="1">
      <protection locked="0"/>
    </xf>
    <xf numFmtId="0" fontId="37" fillId="0" borderId="19" xfId="0" applyFont="1" applyBorder="1" applyProtection="1">
      <protection locked="0"/>
    </xf>
    <xf numFmtId="0" fontId="37" fillId="3" borderId="18" xfId="0" applyFont="1" applyFill="1" applyBorder="1" applyProtection="1">
      <protection locked="0"/>
    </xf>
    <xf numFmtId="0" fontId="37" fillId="3" borderId="16" xfId="0" applyFont="1" applyFill="1" applyBorder="1" applyProtection="1">
      <protection locked="0"/>
    </xf>
    <xf numFmtId="0" fontId="38" fillId="3" borderId="16" xfId="0" applyFont="1" applyFill="1" applyBorder="1" applyProtection="1">
      <protection locked="0"/>
    </xf>
    <xf numFmtId="0" fontId="37" fillId="3" borderId="19" xfId="0" applyFon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15" fillId="0" borderId="22" xfId="0" applyFont="1" applyBorder="1"/>
    <xf numFmtId="0" fontId="0" fillId="0" borderId="23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24" xfId="0" applyBorder="1"/>
    <xf numFmtId="0" fontId="25" fillId="0" borderId="0" xfId="0" applyFont="1" applyBorder="1"/>
    <xf numFmtId="0" fontId="26" fillId="0" borderId="15" xfId="0" applyFont="1" applyBorder="1" applyAlignment="1"/>
    <xf numFmtId="0" fontId="0" fillId="0" borderId="0" xfId="0" applyBorder="1" applyAlignment="1"/>
    <xf numFmtId="0" fontId="35" fillId="0" borderId="0" xfId="0" applyFont="1" applyBorder="1" applyAlignment="1"/>
    <xf numFmtId="0" fontId="36" fillId="0" borderId="0" xfId="0" applyFont="1" applyBorder="1" applyAlignment="1"/>
    <xf numFmtId="0" fontId="0" fillId="0" borderId="24" xfId="0" applyBorder="1" applyAlignment="1"/>
    <xf numFmtId="0" fontId="37" fillId="4" borderId="0" xfId="0" applyFont="1" applyFill="1" applyBorder="1" applyProtection="1">
      <protection locked="0"/>
    </xf>
    <xf numFmtId="0" fontId="3" fillId="0" borderId="4" xfId="0" applyFont="1" applyBorder="1" applyAlignment="1">
      <alignment vertical="center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39" fillId="0" borderId="0" xfId="0" applyFont="1" applyBorder="1"/>
    <xf numFmtId="0" fontId="29" fillId="0" borderId="3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0" fillId="0" borderId="33" xfId="0" applyBorder="1" applyAlignment="1">
      <alignment vertical="center" wrapText="1"/>
    </xf>
    <xf numFmtId="8" fontId="0" fillId="0" borderId="34" xfId="0" applyNumberForma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3" borderId="35" xfId="0" applyFill="1" applyBorder="1" applyAlignment="1">
      <alignment vertical="center"/>
    </xf>
    <xf numFmtId="8" fontId="0" fillId="0" borderId="34" xfId="0" applyNumberForma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3" borderId="14" xfId="0" applyFill="1" applyBorder="1" applyAlignment="1">
      <alignment vertical="center"/>
    </xf>
    <xf numFmtId="8" fontId="16" fillId="0" borderId="34" xfId="0" applyNumberFormat="1" applyFont="1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17" fillId="3" borderId="33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34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164" fontId="0" fillId="0" borderId="37" xfId="0" applyNumberFormat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8" fontId="16" fillId="0" borderId="32" xfId="0" applyNumberFormat="1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20" fillId="0" borderId="14" xfId="0" applyFont="1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17" fillId="3" borderId="13" xfId="0" applyFont="1" applyFill="1" applyBorder="1" applyAlignment="1">
      <alignment vertical="center"/>
    </xf>
    <xf numFmtId="164" fontId="6" fillId="3" borderId="34" xfId="1" applyNumberFormat="1" applyFont="1" applyFill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8" fontId="16" fillId="0" borderId="0" xfId="0" applyNumberFormat="1" applyFont="1" applyBorder="1" applyAlignment="1">
      <alignment horizontal="right" vertical="center"/>
    </xf>
    <xf numFmtId="8" fontId="16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8" fontId="0" fillId="3" borderId="10" xfId="0" applyNumberForma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8" fontId="16" fillId="3" borderId="35" xfId="0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40" fillId="0" borderId="15" xfId="0" applyFont="1" applyBorder="1"/>
    <xf numFmtId="0" fontId="6" fillId="3" borderId="3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40" fillId="0" borderId="42" xfId="0" applyNumberFormat="1" applyFont="1" applyBorder="1" applyAlignment="1">
      <alignment horizontal="center"/>
    </xf>
    <xf numFmtId="0" fontId="0" fillId="0" borderId="42" xfId="0" applyFont="1" applyBorder="1"/>
    <xf numFmtId="0" fontId="0" fillId="0" borderId="15" xfId="0" applyFont="1" applyBorder="1"/>
    <xf numFmtId="0" fontId="0" fillId="0" borderId="33" xfId="0" applyFont="1" applyBorder="1" applyAlignment="1">
      <alignment vertical="center"/>
    </xf>
    <xf numFmtId="0" fontId="0" fillId="0" borderId="33" xfId="0" applyFont="1" applyBorder="1"/>
    <xf numFmtId="0" fontId="3" fillId="0" borderId="9" xfId="0" applyFont="1" applyBorder="1" applyAlignment="1">
      <alignment vertical="center" wrapText="1"/>
    </xf>
    <xf numFmtId="0" fontId="3" fillId="0" borderId="42" xfId="0" applyFont="1" applyBorder="1"/>
    <xf numFmtId="164" fontId="0" fillId="0" borderId="42" xfId="0" applyNumberFormat="1" applyFont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0" fontId="29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9" fillId="0" borderId="1" xfId="0" applyFont="1" applyBorder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9" fillId="0" borderId="1" xfId="0" applyFont="1" applyBorder="1" applyAlignment="1" applyProtection="1">
      <alignment horizontal="left" vertical="center" shrinkToFit="1"/>
      <protection locked="0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30" fillId="0" borderId="1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9" fillId="0" borderId="17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vertical="center"/>
      <protection locked="0"/>
    </xf>
    <xf numFmtId="0" fontId="4" fillId="0" borderId="27" xfId="0" applyFont="1" applyBorder="1" applyAlignment="1">
      <alignment vertical="center"/>
    </xf>
    <xf numFmtId="0" fontId="29" fillId="0" borderId="27" xfId="0" applyFont="1" applyBorder="1" applyAlignment="1" applyProtection="1">
      <alignment horizontal="left" vertical="center"/>
      <protection locked="0"/>
    </xf>
    <xf numFmtId="0" fontId="29" fillId="0" borderId="29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29" fillId="0" borderId="4" xfId="0" applyFont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3" borderId="11" xfId="0" applyFont="1" applyFill="1" applyBorder="1" applyAlignment="1">
      <alignment vertical="center"/>
    </xf>
    <xf numFmtId="0" fontId="32" fillId="3" borderId="12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44" fillId="3" borderId="16" xfId="0" applyFont="1" applyFill="1" applyBorder="1" applyProtection="1"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4" xfId="0" applyBorder="1"/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104774</xdr:colOff>
      <xdr:row>0</xdr:row>
      <xdr:rowOff>209550</xdr:rowOff>
    </xdr:from>
    <xdr:to>
      <xdr:col>15</xdr:col>
      <xdr:colOff>190499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05C1A-B4AB-405E-B178-BD3D0CF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4" y="209550"/>
          <a:ext cx="24098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0</xdr:row>
      <xdr:rowOff>66675</xdr:rowOff>
    </xdr:from>
    <xdr:to>
      <xdr:col>2</xdr:col>
      <xdr:colOff>2162175</xdr:colOff>
      <xdr:row>5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36FAFD-829C-4517-ACB6-07721AB6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675"/>
          <a:ext cx="356235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9"/>
  <sheetViews>
    <sheetView tabSelected="1" workbookViewId="0">
      <selection sqref="A1:Q102"/>
    </sheetView>
  </sheetViews>
  <sheetFormatPr defaultRowHeight="15" x14ac:dyDescent="0.25"/>
  <cols>
    <col min="1" max="1" width="14.42578125" customWidth="1"/>
    <col min="2" max="2" width="11.7109375" customWidth="1"/>
    <col min="3" max="3" width="55.28515625" customWidth="1"/>
    <col min="4" max="4" width="8.7109375" style="42" customWidth="1"/>
    <col min="5" max="17" width="8.7109375" customWidth="1"/>
  </cols>
  <sheetData>
    <row r="1" spans="1:18" ht="29.25" customHeight="1" thickTop="1" x14ac:dyDescent="0.3">
      <c r="A1" s="71"/>
      <c r="B1" s="72"/>
      <c r="C1" s="72"/>
      <c r="D1" s="73"/>
      <c r="E1" s="72"/>
      <c r="F1" s="74" t="s">
        <v>93</v>
      </c>
      <c r="G1" s="74"/>
      <c r="H1" s="74"/>
      <c r="I1" s="74"/>
      <c r="J1" s="72"/>
      <c r="K1" s="72"/>
      <c r="L1" s="72"/>
      <c r="M1" s="72"/>
      <c r="N1" s="72"/>
      <c r="O1" s="72"/>
      <c r="P1" s="72"/>
      <c r="Q1" s="75"/>
    </row>
    <row r="2" spans="1:18" x14ac:dyDescent="0.25">
      <c r="A2" s="76"/>
      <c r="B2" s="62"/>
      <c r="C2" s="62"/>
      <c r="D2" s="77"/>
      <c r="E2" s="62"/>
      <c r="F2" s="62" t="s">
        <v>92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78"/>
    </row>
    <row r="3" spans="1:18" x14ac:dyDescent="0.25">
      <c r="A3" s="76"/>
      <c r="B3" s="62"/>
      <c r="C3" s="62"/>
      <c r="D3" s="77"/>
      <c r="E3" s="62"/>
      <c r="F3" s="89" t="s">
        <v>91</v>
      </c>
      <c r="G3" s="89"/>
      <c r="H3" s="89"/>
      <c r="I3" s="89"/>
      <c r="J3" s="62"/>
      <c r="K3" s="62"/>
      <c r="L3" s="62"/>
      <c r="M3" s="62"/>
      <c r="N3" s="62"/>
      <c r="O3" s="62"/>
      <c r="P3" s="62"/>
      <c r="Q3" s="78"/>
    </row>
    <row r="4" spans="1:18" x14ac:dyDescent="0.25">
      <c r="A4" s="76"/>
      <c r="B4" s="62"/>
      <c r="C4" s="62"/>
      <c r="D4" s="77"/>
      <c r="E4" s="62"/>
      <c r="F4" s="62" t="s">
        <v>90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78"/>
    </row>
    <row r="5" spans="1:18" ht="15.75" x14ac:dyDescent="0.25">
      <c r="A5" s="76"/>
      <c r="B5" s="62"/>
      <c r="C5" s="62"/>
      <c r="D5" s="77"/>
      <c r="E5" s="62"/>
      <c r="F5" s="79" t="s">
        <v>89</v>
      </c>
      <c r="G5" s="79"/>
      <c r="H5" s="79"/>
      <c r="I5" s="62"/>
      <c r="J5" s="62"/>
      <c r="K5" s="62"/>
      <c r="L5" s="62"/>
      <c r="M5" s="62"/>
      <c r="N5" s="62"/>
      <c r="O5" s="62"/>
      <c r="P5" s="62"/>
      <c r="Q5" s="78"/>
    </row>
    <row r="6" spans="1:18" ht="26.25" x14ac:dyDescent="0.4">
      <c r="A6" s="80" t="s">
        <v>116</v>
      </c>
      <c r="B6" s="81"/>
      <c r="C6" s="81" t="s">
        <v>115</v>
      </c>
      <c r="D6" s="81" t="s">
        <v>115</v>
      </c>
      <c r="E6" s="81"/>
      <c r="F6" s="82" t="s">
        <v>117</v>
      </c>
      <c r="G6" s="83"/>
      <c r="H6" s="83"/>
      <c r="I6" s="82"/>
      <c r="J6" s="81"/>
      <c r="K6" s="81"/>
      <c r="L6" s="81"/>
      <c r="M6" s="81"/>
      <c r="N6" s="81"/>
      <c r="O6" s="81"/>
      <c r="P6" s="81"/>
      <c r="Q6" s="84"/>
    </row>
    <row r="7" spans="1:18" ht="19.5" thickBot="1" x14ac:dyDescent="0.3">
      <c r="A7" s="168" t="s">
        <v>164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70"/>
    </row>
    <row r="8" spans="1:18" ht="16.5" thickTop="1" thickBot="1" x14ac:dyDescent="0.3">
      <c r="A8" s="65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6"/>
      <c r="R8" s="64"/>
    </row>
    <row r="9" spans="1:18" ht="17.25" thickTop="1" thickBot="1" x14ac:dyDescent="0.3">
      <c r="A9" s="67"/>
      <c r="B9" s="68"/>
      <c r="C9" s="235" t="s">
        <v>165</v>
      </c>
      <c r="D9" s="235"/>
      <c r="E9" s="235"/>
      <c r="F9" s="235"/>
      <c r="G9" s="235"/>
      <c r="H9" s="235"/>
      <c r="I9" s="235"/>
      <c r="J9" s="69"/>
      <c r="K9" s="69"/>
      <c r="L9" s="68"/>
      <c r="M9" s="68"/>
      <c r="N9" s="68"/>
      <c r="O9" s="68"/>
      <c r="P9" s="68"/>
      <c r="Q9" s="70"/>
      <c r="R9" s="85"/>
    </row>
    <row r="10" spans="1:18" ht="20.25" thickTop="1" thickBot="1" x14ac:dyDescent="0.3">
      <c r="A10" s="183" t="s">
        <v>118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5"/>
    </row>
    <row r="11" spans="1:18" ht="17.25" thickTop="1" thickBot="1" x14ac:dyDescent="0.3">
      <c r="A11" s="186" t="s">
        <v>103</v>
      </c>
      <c r="B11" s="187"/>
      <c r="C11" s="188"/>
      <c r="D11" s="189"/>
      <c r="E11" s="189"/>
      <c r="F11" s="189"/>
      <c r="G11" s="190"/>
      <c r="H11" s="191" t="s">
        <v>104</v>
      </c>
      <c r="I11" s="191"/>
      <c r="J11" s="191"/>
      <c r="K11" s="191"/>
      <c r="L11" s="191"/>
      <c r="M11" s="191"/>
      <c r="N11" s="192"/>
      <c r="O11" s="192"/>
      <c r="P11" s="192"/>
      <c r="Q11" s="193"/>
    </row>
    <row r="12" spans="1:18" ht="16.5" thickBot="1" x14ac:dyDescent="0.3">
      <c r="A12" s="154" t="s">
        <v>105</v>
      </c>
      <c r="B12" s="155"/>
      <c r="C12" s="194"/>
      <c r="D12" s="195"/>
      <c r="E12" s="195"/>
      <c r="F12" s="195"/>
      <c r="G12" s="196"/>
      <c r="H12" s="197" t="s">
        <v>106</v>
      </c>
      <c r="I12" s="197"/>
      <c r="J12" s="197"/>
      <c r="K12" s="197"/>
      <c r="L12" s="197"/>
      <c r="M12" s="197"/>
      <c r="N12" s="198" t="s">
        <v>107</v>
      </c>
      <c r="O12" s="199"/>
      <c r="P12" s="199"/>
      <c r="Q12" s="200"/>
    </row>
    <row r="13" spans="1:18" ht="15.75" x14ac:dyDescent="0.25">
      <c r="A13" s="154" t="s">
        <v>108</v>
      </c>
      <c r="B13" s="155"/>
      <c r="C13" s="194"/>
      <c r="D13" s="195"/>
      <c r="E13" s="195"/>
      <c r="F13" s="195"/>
      <c r="G13" s="196"/>
      <c r="H13" s="151" t="s">
        <v>109</v>
      </c>
      <c r="I13" s="151"/>
      <c r="J13" s="151"/>
      <c r="K13" s="152"/>
      <c r="L13" s="152"/>
      <c r="M13" s="152"/>
      <c r="N13" s="153" t="s">
        <v>110</v>
      </c>
      <c r="O13" s="153"/>
      <c r="P13" s="153"/>
      <c r="Q13" s="90"/>
    </row>
    <row r="14" spans="1:18" ht="15.75" x14ac:dyDescent="0.25">
      <c r="A14" s="154" t="s">
        <v>111</v>
      </c>
      <c r="B14" s="155"/>
      <c r="C14" s="156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8"/>
    </row>
    <row r="15" spans="1:18" ht="15.75" x14ac:dyDescent="0.25">
      <c r="A15" s="154" t="s">
        <v>112</v>
      </c>
      <c r="B15" s="155"/>
      <c r="C15" s="156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8"/>
    </row>
    <row r="16" spans="1:18" ht="15.75" x14ac:dyDescent="0.25">
      <c r="A16" s="154" t="s">
        <v>113</v>
      </c>
      <c r="B16" s="155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8"/>
    </row>
    <row r="17" spans="1:17" ht="18.75" x14ac:dyDescent="0.25">
      <c r="A17" s="171" t="s">
        <v>99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</row>
    <row r="18" spans="1:17" ht="15.75" x14ac:dyDescent="0.25">
      <c r="A18" s="174" t="s">
        <v>100</v>
      </c>
      <c r="B18" s="175"/>
      <c r="C18" s="176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9"/>
    </row>
    <row r="19" spans="1:17" ht="15.75" x14ac:dyDescent="0.25">
      <c r="A19" s="174" t="s">
        <v>101</v>
      </c>
      <c r="B19" s="175"/>
      <c r="C19" s="176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9"/>
    </row>
    <row r="20" spans="1:17" ht="15.75" x14ac:dyDescent="0.25">
      <c r="A20" s="174" t="s">
        <v>102</v>
      </c>
      <c r="B20" s="175"/>
      <c r="C20" s="176"/>
      <c r="D20" s="177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9"/>
    </row>
    <row r="21" spans="1:17" x14ac:dyDescent="0.25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2"/>
    </row>
    <row r="22" spans="1:17" ht="24" x14ac:dyDescent="0.25">
      <c r="A22" s="91" t="s">
        <v>0</v>
      </c>
      <c r="B22" s="164" t="s">
        <v>1</v>
      </c>
      <c r="C22" s="166"/>
      <c r="D22" s="1" t="s">
        <v>2</v>
      </c>
      <c r="E22" s="211" t="s">
        <v>3</v>
      </c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2" t="s">
        <v>4</v>
      </c>
      <c r="Q22" s="92" t="s">
        <v>114</v>
      </c>
    </row>
    <row r="23" spans="1:17" ht="15.75" x14ac:dyDescent="0.25">
      <c r="A23" s="93" t="s">
        <v>98</v>
      </c>
      <c r="B23" s="29"/>
      <c r="C23" s="29"/>
      <c r="D23" s="43"/>
      <c r="E23" s="34">
        <v>36</v>
      </c>
      <c r="F23" s="34">
        <v>38</v>
      </c>
      <c r="G23" s="34">
        <v>39</v>
      </c>
      <c r="H23" s="34">
        <v>41</v>
      </c>
      <c r="I23" s="34">
        <v>42</v>
      </c>
      <c r="J23" s="34">
        <v>43</v>
      </c>
      <c r="K23" s="34">
        <v>44</v>
      </c>
      <c r="L23" s="34">
        <v>46</v>
      </c>
      <c r="M23" s="34">
        <v>48</v>
      </c>
      <c r="N23" s="34">
        <v>50</v>
      </c>
      <c r="O23" s="222"/>
      <c r="P23" s="223"/>
      <c r="Q23" s="224"/>
    </row>
    <row r="24" spans="1:17" x14ac:dyDescent="0.25">
      <c r="A24" s="96" t="s">
        <v>144</v>
      </c>
      <c r="B24" s="205" t="s">
        <v>10</v>
      </c>
      <c r="C24" s="206"/>
      <c r="D24" s="45">
        <v>25.5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5">
        <f t="shared" ref="P24:P26" si="0">SUM(E24:N24)</f>
        <v>0</v>
      </c>
      <c r="Q24" s="95">
        <f t="shared" ref="Q24" si="1">SUM(D24*P24)</f>
        <v>0</v>
      </c>
    </row>
    <row r="25" spans="1:17" x14ac:dyDescent="0.25">
      <c r="A25" s="96" t="s">
        <v>145</v>
      </c>
      <c r="B25" s="205" t="s">
        <v>9</v>
      </c>
      <c r="C25" s="206"/>
      <c r="D25" s="45">
        <v>25.5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5">
        <f t="shared" si="0"/>
        <v>0</v>
      </c>
      <c r="Q25" s="95">
        <f>SUM(D25*P25)</f>
        <v>0</v>
      </c>
    </row>
    <row r="26" spans="1:17" x14ac:dyDescent="0.25">
      <c r="A26" s="94" t="s">
        <v>5</v>
      </c>
      <c r="B26" s="205" t="s">
        <v>6</v>
      </c>
      <c r="C26" s="206"/>
      <c r="D26" s="44">
        <v>23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5">
        <f t="shared" si="0"/>
        <v>0</v>
      </c>
      <c r="Q26" s="95">
        <f>SUM(D26*P26)</f>
        <v>0</v>
      </c>
    </row>
    <row r="27" spans="1:17" x14ac:dyDescent="0.25">
      <c r="A27" s="96" t="s">
        <v>7</v>
      </c>
      <c r="B27" s="225" t="s">
        <v>8</v>
      </c>
      <c r="C27" s="217"/>
      <c r="D27" s="45">
        <v>22.5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5">
        <f>SUM(E27:N27)</f>
        <v>0</v>
      </c>
      <c r="Q27" s="95">
        <f>SUM(D27*P27)</f>
        <v>0</v>
      </c>
    </row>
    <row r="28" spans="1:17" x14ac:dyDescent="0.25">
      <c r="A28" s="97"/>
      <c r="B28" s="3"/>
      <c r="C28" s="3"/>
      <c r="D28" s="46"/>
      <c r="E28" s="21" t="s">
        <v>11</v>
      </c>
      <c r="F28" s="21" t="s">
        <v>12</v>
      </c>
      <c r="G28" s="21" t="s">
        <v>13</v>
      </c>
      <c r="H28" s="21" t="s">
        <v>14</v>
      </c>
      <c r="I28" s="21" t="s">
        <v>15</v>
      </c>
      <c r="J28" s="21" t="s">
        <v>16</v>
      </c>
      <c r="K28" s="21" t="s">
        <v>17</v>
      </c>
      <c r="L28" s="21" t="s">
        <v>18</v>
      </c>
      <c r="M28" s="21" t="s">
        <v>19</v>
      </c>
      <c r="N28" s="21" t="s">
        <v>20</v>
      </c>
      <c r="O28" s="219"/>
      <c r="P28" s="220"/>
      <c r="Q28" s="221"/>
    </row>
    <row r="29" spans="1:17" x14ac:dyDescent="0.25">
      <c r="A29" s="96" t="s">
        <v>21</v>
      </c>
      <c r="B29" s="205" t="s">
        <v>22</v>
      </c>
      <c r="C29" s="206"/>
      <c r="D29" s="47">
        <v>20.9</v>
      </c>
      <c r="E29" s="4"/>
      <c r="F29" s="4"/>
      <c r="G29" s="4"/>
      <c r="H29" s="4"/>
      <c r="I29" s="4"/>
      <c r="J29" s="4"/>
      <c r="K29" s="4"/>
      <c r="L29" s="4"/>
      <c r="N29" s="4"/>
      <c r="O29" s="6"/>
      <c r="P29" s="5">
        <f t="shared" ref="P29:P33" si="2">SUM(E29:N29)</f>
        <v>0</v>
      </c>
      <c r="Q29" s="95">
        <f>SUM(D29*P29)</f>
        <v>0</v>
      </c>
    </row>
    <row r="30" spans="1:17" x14ac:dyDescent="0.25">
      <c r="A30" s="96" t="s">
        <v>146</v>
      </c>
      <c r="B30" s="205" t="s">
        <v>23</v>
      </c>
      <c r="C30" s="206"/>
      <c r="D30" s="47">
        <v>21.9</v>
      </c>
      <c r="E30" s="10"/>
      <c r="F30" s="4"/>
      <c r="G30" s="4"/>
      <c r="H30" s="4"/>
      <c r="I30" s="4"/>
      <c r="J30" s="4"/>
      <c r="K30" s="4"/>
      <c r="L30" s="4"/>
      <c r="M30" s="10"/>
      <c r="N30" s="4"/>
      <c r="O30" s="6"/>
      <c r="P30" s="5">
        <f t="shared" si="2"/>
        <v>0</v>
      </c>
      <c r="Q30" s="95">
        <f>SUM(D30*P30)</f>
        <v>0</v>
      </c>
    </row>
    <row r="31" spans="1:17" x14ac:dyDescent="0.25">
      <c r="A31" s="96" t="s">
        <v>24</v>
      </c>
      <c r="B31" s="205" t="s">
        <v>25</v>
      </c>
      <c r="C31" s="206"/>
      <c r="D31" s="45">
        <v>20.9</v>
      </c>
      <c r="E31" s="10"/>
      <c r="F31" s="4"/>
      <c r="G31" s="4"/>
      <c r="H31" s="4"/>
      <c r="I31" s="4"/>
      <c r="J31" s="4"/>
      <c r="K31" s="4"/>
      <c r="L31" s="4"/>
      <c r="M31" s="10"/>
      <c r="N31" s="4"/>
      <c r="O31" s="6"/>
      <c r="P31" s="5">
        <f t="shared" si="2"/>
        <v>0</v>
      </c>
      <c r="Q31" s="95">
        <f>SUM(D31*P31)</f>
        <v>0</v>
      </c>
    </row>
    <row r="32" spans="1:17" x14ac:dyDescent="0.25">
      <c r="A32" s="96" t="s">
        <v>26</v>
      </c>
      <c r="B32" s="205" t="s">
        <v>27</v>
      </c>
      <c r="C32" s="206"/>
      <c r="D32" s="45">
        <v>20.9</v>
      </c>
      <c r="E32" s="10"/>
      <c r="F32" s="4"/>
      <c r="G32" s="4"/>
      <c r="H32" s="4"/>
      <c r="I32" s="4"/>
      <c r="J32" s="4"/>
      <c r="K32" s="4"/>
      <c r="L32" s="4"/>
      <c r="M32" s="10"/>
      <c r="N32" s="4"/>
      <c r="O32" s="6"/>
      <c r="P32" s="5">
        <f t="shared" si="2"/>
        <v>0</v>
      </c>
      <c r="Q32" s="95">
        <f>SUM(D32*P32)</f>
        <v>0</v>
      </c>
    </row>
    <row r="33" spans="1:17" s="61" customFormat="1" x14ac:dyDescent="0.25">
      <c r="A33" s="138" t="s">
        <v>147</v>
      </c>
      <c r="B33" s="142" t="s">
        <v>139</v>
      </c>
      <c r="C33" s="137"/>
      <c r="D33" s="148">
        <v>22.52</v>
      </c>
      <c r="E33" s="10"/>
      <c r="F33" s="4"/>
      <c r="G33" s="4"/>
      <c r="H33" s="4"/>
      <c r="I33" s="4"/>
      <c r="J33" s="4"/>
      <c r="K33" s="4"/>
      <c r="L33" s="4"/>
      <c r="M33" s="10"/>
      <c r="N33" s="4"/>
      <c r="O33" s="6"/>
      <c r="P33" s="5">
        <f t="shared" si="2"/>
        <v>0</v>
      </c>
      <c r="Q33" s="95">
        <f>SUM(D33*P33)</f>
        <v>0</v>
      </c>
    </row>
    <row r="34" spans="1:17" ht="15.75" x14ac:dyDescent="0.25">
      <c r="A34" s="139" t="s">
        <v>97</v>
      </c>
      <c r="B34" s="140"/>
      <c r="C34" s="35"/>
      <c r="D34" s="48"/>
      <c r="E34" s="37">
        <v>72</v>
      </c>
      <c r="F34" s="38">
        <v>77</v>
      </c>
      <c r="G34" s="38">
        <v>82</v>
      </c>
      <c r="H34" s="38">
        <v>87</v>
      </c>
      <c r="I34" s="38">
        <v>92</v>
      </c>
      <c r="J34" s="38">
        <v>97</v>
      </c>
      <c r="K34" s="38">
        <v>102</v>
      </c>
      <c r="L34" s="38">
        <v>107</v>
      </c>
      <c r="M34" s="38">
        <v>112</v>
      </c>
      <c r="N34" s="38">
        <v>117</v>
      </c>
      <c r="O34" s="37">
        <v>122</v>
      </c>
      <c r="P34" s="32"/>
      <c r="Q34" s="98"/>
    </row>
    <row r="35" spans="1:17" x14ac:dyDescent="0.25">
      <c r="A35" s="96" t="s">
        <v>148</v>
      </c>
      <c r="B35" s="203" t="s">
        <v>140</v>
      </c>
      <c r="C35" s="204"/>
      <c r="D35" s="45">
        <v>43.6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5">
        <f t="shared" ref="P35:P36" si="3">SUM(E35:N35)</f>
        <v>0</v>
      </c>
      <c r="Q35" s="99">
        <f>SUM(D35*P35)</f>
        <v>0</v>
      </c>
    </row>
    <row r="36" spans="1:17" x14ac:dyDescent="0.25">
      <c r="A36" s="96" t="s">
        <v>149</v>
      </c>
      <c r="B36" s="203" t="s">
        <v>141</v>
      </c>
      <c r="C36" s="204"/>
      <c r="D36" s="45">
        <v>41.9</v>
      </c>
      <c r="E36" s="10"/>
      <c r="F36" s="4"/>
      <c r="G36" s="4"/>
      <c r="H36" s="4"/>
      <c r="I36" s="4"/>
      <c r="J36" s="4"/>
      <c r="K36" s="4"/>
      <c r="L36" s="4"/>
      <c r="M36" s="4"/>
      <c r="N36" s="4"/>
      <c r="O36" s="6"/>
      <c r="P36" s="5">
        <f t="shared" si="3"/>
        <v>0</v>
      </c>
      <c r="Q36" s="99">
        <f>SUM(D36*P36)</f>
        <v>0</v>
      </c>
    </row>
    <row r="37" spans="1:17" x14ac:dyDescent="0.25">
      <c r="A37" s="96" t="s">
        <v>28</v>
      </c>
      <c r="B37" s="162" t="s">
        <v>29</v>
      </c>
      <c r="C37" s="163"/>
      <c r="D37" s="45">
        <v>35</v>
      </c>
      <c r="E37" s="10"/>
      <c r="F37" s="4"/>
      <c r="G37" s="4"/>
      <c r="H37" s="4"/>
      <c r="I37" s="4"/>
      <c r="J37" s="4"/>
      <c r="K37" s="4"/>
      <c r="L37" s="4"/>
      <c r="M37" s="4"/>
      <c r="N37" s="4"/>
      <c r="O37" s="10"/>
      <c r="P37" s="5">
        <f t="shared" ref="P37" si="4">SUM(E37:N37)</f>
        <v>0</v>
      </c>
      <c r="Q37" s="99">
        <f>SUM(D37*P37)</f>
        <v>0</v>
      </c>
    </row>
    <row r="38" spans="1:17" x14ac:dyDescent="0.25">
      <c r="A38" s="100"/>
      <c r="B38" s="11"/>
      <c r="C38" s="11"/>
      <c r="D38" s="49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11"/>
      <c r="Q38" s="101"/>
    </row>
    <row r="39" spans="1:17" ht="15.75" x14ac:dyDescent="0.25">
      <c r="A39" s="93" t="s">
        <v>96</v>
      </c>
      <c r="B39" s="29"/>
      <c r="C39" s="29"/>
      <c r="D39" s="48"/>
      <c r="E39" s="34">
        <v>6</v>
      </c>
      <c r="F39" s="34">
        <v>8</v>
      </c>
      <c r="G39" s="34">
        <v>10</v>
      </c>
      <c r="H39" s="34">
        <v>12</v>
      </c>
      <c r="I39" s="34">
        <v>14</v>
      </c>
      <c r="J39" s="34">
        <v>16</v>
      </c>
      <c r="K39" s="34">
        <v>18</v>
      </c>
      <c r="L39" s="34">
        <v>20</v>
      </c>
      <c r="M39" s="34">
        <v>22</v>
      </c>
      <c r="N39" s="34">
        <v>24</v>
      </c>
      <c r="O39" s="34">
        <v>26</v>
      </c>
      <c r="P39" s="40"/>
      <c r="Q39" s="102"/>
    </row>
    <row r="40" spans="1:17" x14ac:dyDescent="0.25">
      <c r="A40" s="96" t="s">
        <v>150</v>
      </c>
      <c r="B40" s="205" t="s">
        <v>34</v>
      </c>
      <c r="C40" s="206"/>
      <c r="D40" s="45">
        <v>25.5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5">
        <f t="shared" ref="P40:P47" si="5">SUM(E40:N40)</f>
        <v>0</v>
      </c>
      <c r="Q40" s="103">
        <f>SUM(D40*P40)</f>
        <v>0</v>
      </c>
    </row>
    <row r="41" spans="1:17" x14ac:dyDescent="0.25">
      <c r="A41" s="96" t="s">
        <v>151</v>
      </c>
      <c r="B41" s="205" t="s">
        <v>179</v>
      </c>
      <c r="C41" s="206"/>
      <c r="D41" s="45">
        <v>25.5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5">
        <f t="shared" si="5"/>
        <v>0</v>
      </c>
      <c r="Q41" s="103">
        <f>SUM(D41*P41)</f>
        <v>0</v>
      </c>
    </row>
    <row r="42" spans="1:17" x14ac:dyDescent="0.25">
      <c r="A42" s="96" t="s">
        <v>32</v>
      </c>
      <c r="B42" s="205" t="s">
        <v>33</v>
      </c>
      <c r="C42" s="206"/>
      <c r="D42" s="45">
        <v>23.5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5">
        <f t="shared" si="5"/>
        <v>0</v>
      </c>
      <c r="Q42" s="103">
        <f>SUM(D42*P42)</f>
        <v>0</v>
      </c>
    </row>
    <row r="43" spans="1:17" x14ac:dyDescent="0.25">
      <c r="A43" s="96" t="s">
        <v>30</v>
      </c>
      <c r="B43" s="205" t="s">
        <v>180</v>
      </c>
      <c r="C43" s="206"/>
      <c r="D43" s="45">
        <v>23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5">
        <f t="shared" si="5"/>
        <v>0</v>
      </c>
      <c r="Q43" s="103">
        <f t="shared" ref="Q43:Q49" si="6">SUM(D43*P43)</f>
        <v>0</v>
      </c>
    </row>
    <row r="44" spans="1:17" x14ac:dyDescent="0.25">
      <c r="A44" s="96" t="s">
        <v>31</v>
      </c>
      <c r="B44" s="205" t="s">
        <v>182</v>
      </c>
      <c r="C44" s="206"/>
      <c r="D44" s="45">
        <v>23.9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5">
        <f t="shared" si="5"/>
        <v>0</v>
      </c>
      <c r="Q44" s="103">
        <f>SUM(D44*P44)</f>
        <v>0</v>
      </c>
    </row>
    <row r="45" spans="1:17" x14ac:dyDescent="0.25">
      <c r="A45" s="96" t="s">
        <v>35</v>
      </c>
      <c r="B45" s="205" t="s">
        <v>181</v>
      </c>
      <c r="C45" s="206"/>
      <c r="D45" s="45">
        <v>23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5">
        <f t="shared" si="5"/>
        <v>0</v>
      </c>
      <c r="Q45" s="103">
        <f t="shared" ref="Q45" si="7">SUM(D45*P45)</f>
        <v>0</v>
      </c>
    </row>
    <row r="46" spans="1:17" x14ac:dyDescent="0.25">
      <c r="A46" s="104" t="s">
        <v>36</v>
      </c>
      <c r="B46" s="205" t="s">
        <v>37</v>
      </c>
      <c r="C46" s="206"/>
      <c r="D46" s="44">
        <v>20.9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5">
        <f t="shared" si="5"/>
        <v>0</v>
      </c>
      <c r="Q46" s="103">
        <f t="shared" si="6"/>
        <v>0</v>
      </c>
    </row>
    <row r="47" spans="1:17" x14ac:dyDescent="0.25">
      <c r="A47" s="104" t="s">
        <v>152</v>
      </c>
      <c r="B47" s="205" t="s">
        <v>123</v>
      </c>
      <c r="C47" s="206"/>
      <c r="D47" s="44">
        <v>21.9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6"/>
      <c r="P47" s="5">
        <f t="shared" si="5"/>
        <v>0</v>
      </c>
      <c r="Q47" s="103">
        <f t="shared" si="6"/>
        <v>0</v>
      </c>
    </row>
    <row r="48" spans="1:17" x14ac:dyDescent="0.25">
      <c r="A48" s="104" t="s">
        <v>24</v>
      </c>
      <c r="B48" s="205" t="s">
        <v>25</v>
      </c>
      <c r="C48" s="206"/>
      <c r="D48" s="44">
        <v>20.9</v>
      </c>
      <c r="E48" s="7"/>
      <c r="F48" s="4"/>
      <c r="G48" s="4"/>
      <c r="H48" s="4"/>
      <c r="I48" s="4"/>
      <c r="J48" s="4"/>
      <c r="K48" s="4"/>
      <c r="L48" s="4"/>
      <c r="M48" s="4"/>
      <c r="N48" s="4"/>
      <c r="O48" s="6"/>
      <c r="P48" s="5">
        <f t="shared" ref="P48:P49" si="8">SUM(E48:N48)</f>
        <v>0</v>
      </c>
      <c r="Q48" s="103">
        <f t="shared" si="6"/>
        <v>0</v>
      </c>
    </row>
    <row r="49" spans="1:17" x14ac:dyDescent="0.25">
      <c r="A49" s="104" t="s">
        <v>26</v>
      </c>
      <c r="B49" s="216" t="s">
        <v>38</v>
      </c>
      <c r="C49" s="217"/>
      <c r="D49" s="44">
        <v>20.9</v>
      </c>
      <c r="E49" s="7"/>
      <c r="F49" s="4"/>
      <c r="G49" s="4"/>
      <c r="H49" s="4"/>
      <c r="I49" s="4"/>
      <c r="J49" s="4"/>
      <c r="K49" s="4"/>
      <c r="L49" s="4"/>
      <c r="M49" s="4"/>
      <c r="N49" s="4"/>
      <c r="O49" s="6"/>
      <c r="P49" s="5">
        <f t="shared" si="8"/>
        <v>0</v>
      </c>
      <c r="Q49" s="103">
        <f t="shared" si="6"/>
        <v>0</v>
      </c>
    </row>
    <row r="50" spans="1:17" s="61" customFormat="1" x14ac:dyDescent="0.25">
      <c r="A50" s="143" t="s">
        <v>126</v>
      </c>
      <c r="B50" s="147" t="s">
        <v>138</v>
      </c>
      <c r="C50" s="142" t="s">
        <v>142</v>
      </c>
      <c r="D50" s="149">
        <v>22.52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6"/>
      <c r="P50" s="5">
        <f t="shared" ref="P50" si="9">SUM(E50:N50)</f>
        <v>0</v>
      </c>
      <c r="Q50" s="103">
        <f t="shared" ref="Q50" si="10">SUM(D50*P50)</f>
        <v>0</v>
      </c>
    </row>
    <row r="51" spans="1:17" ht="24" x14ac:dyDescent="0.25">
      <c r="A51" s="91" t="s">
        <v>0</v>
      </c>
      <c r="B51" s="164" t="s">
        <v>1</v>
      </c>
      <c r="C51" s="166"/>
      <c r="D51" s="1" t="s">
        <v>2</v>
      </c>
      <c r="E51" s="218" t="s">
        <v>3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3"/>
      <c r="P51" s="12" t="s">
        <v>4</v>
      </c>
      <c r="Q51" s="105" t="s">
        <v>114</v>
      </c>
    </row>
    <row r="52" spans="1:17" ht="15.75" x14ac:dyDescent="0.25">
      <c r="A52" s="106" t="s">
        <v>39</v>
      </c>
      <c r="B52" s="26"/>
      <c r="C52" s="27"/>
      <c r="D52" s="50"/>
      <c r="E52" s="31"/>
      <c r="F52" s="107"/>
      <c r="G52" s="36" t="s">
        <v>13</v>
      </c>
      <c r="H52" s="36" t="s">
        <v>14</v>
      </c>
      <c r="I52" s="36" t="s">
        <v>15</v>
      </c>
      <c r="J52" s="36" t="s">
        <v>16</v>
      </c>
      <c r="K52" s="36" t="s">
        <v>17</v>
      </c>
      <c r="L52" s="28"/>
      <c r="M52" s="28"/>
      <c r="N52" s="28"/>
      <c r="O52" s="28"/>
      <c r="P52" s="28"/>
      <c r="Q52" s="108"/>
    </row>
    <row r="53" spans="1:17" x14ac:dyDescent="0.25">
      <c r="A53" s="109" t="s">
        <v>40</v>
      </c>
      <c r="B53" s="205" t="s">
        <v>41</v>
      </c>
      <c r="C53" s="206"/>
      <c r="D53" s="51">
        <v>72.7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6"/>
      <c r="P53" s="5">
        <f t="shared" ref="P53" si="11">SUM(E53:N53)</f>
        <v>0</v>
      </c>
      <c r="Q53" s="110">
        <f>SUM(D53*P53)</f>
        <v>0</v>
      </c>
    </row>
    <row r="54" spans="1:17" x14ac:dyDescent="0.25">
      <c r="A54" s="111"/>
      <c r="B54" s="16"/>
      <c r="C54" s="16"/>
      <c r="D54" s="52"/>
      <c r="E54" s="17"/>
      <c r="F54" s="17"/>
      <c r="G54" s="17"/>
      <c r="H54" s="17"/>
      <c r="I54" s="17"/>
      <c r="J54" s="15"/>
      <c r="K54" s="15"/>
      <c r="L54" s="15"/>
      <c r="M54" s="15"/>
      <c r="N54" s="15"/>
      <c r="O54" s="15"/>
      <c r="P54" s="18"/>
      <c r="Q54" s="112"/>
    </row>
    <row r="55" spans="1:17" ht="15.75" x14ac:dyDescent="0.25">
      <c r="A55" s="93" t="s">
        <v>94</v>
      </c>
      <c r="B55" s="29"/>
      <c r="C55" s="29"/>
      <c r="D55" s="43"/>
      <c r="E55" s="34">
        <v>6</v>
      </c>
      <c r="F55" s="34">
        <v>8</v>
      </c>
      <c r="G55" s="34">
        <v>10</v>
      </c>
      <c r="H55" s="34">
        <v>12</v>
      </c>
      <c r="I55" s="34">
        <v>14</v>
      </c>
      <c r="J55" s="34">
        <v>16</v>
      </c>
      <c r="K55" s="34">
        <v>18</v>
      </c>
      <c r="L55" s="34">
        <v>20</v>
      </c>
      <c r="M55" s="34">
        <v>22</v>
      </c>
      <c r="N55" s="34">
        <v>24</v>
      </c>
      <c r="O55" s="34">
        <v>26</v>
      </c>
      <c r="P55" s="41"/>
      <c r="Q55" s="113"/>
    </row>
    <row r="56" spans="1:17" x14ac:dyDescent="0.25">
      <c r="A56" s="96" t="s">
        <v>42</v>
      </c>
      <c r="B56" s="205" t="s">
        <v>124</v>
      </c>
      <c r="C56" s="206"/>
      <c r="D56" s="53">
        <v>20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6"/>
      <c r="P56" s="5">
        <f t="shared" ref="P56:P58" si="12">SUM(E56:N56)</f>
        <v>0</v>
      </c>
      <c r="Q56" s="103">
        <f>SUM(D56*P56)</f>
        <v>0</v>
      </c>
    </row>
    <row r="57" spans="1:17" x14ac:dyDescent="0.25">
      <c r="A57" s="114" t="s">
        <v>44</v>
      </c>
      <c r="B57" s="205" t="s">
        <v>127</v>
      </c>
      <c r="C57" s="206"/>
      <c r="D57" s="54">
        <v>54.2</v>
      </c>
      <c r="E57" s="7"/>
      <c r="F57" s="4"/>
      <c r="G57" s="4"/>
      <c r="H57" s="4"/>
      <c r="I57" s="4"/>
      <c r="J57" s="4"/>
      <c r="K57" s="4"/>
      <c r="L57" s="4"/>
      <c r="M57" s="4"/>
      <c r="N57" s="4"/>
      <c r="O57" s="6"/>
      <c r="P57" s="5">
        <f t="shared" si="12"/>
        <v>0</v>
      </c>
      <c r="Q57" s="115">
        <f>SUM(D57*P57)</f>
        <v>0</v>
      </c>
    </row>
    <row r="58" spans="1:17" x14ac:dyDescent="0.25">
      <c r="A58" s="96" t="s">
        <v>43</v>
      </c>
      <c r="B58" s="205" t="s">
        <v>125</v>
      </c>
      <c r="C58" s="206"/>
      <c r="D58" s="53">
        <v>20</v>
      </c>
      <c r="E58" s="7"/>
      <c r="F58" s="4"/>
      <c r="G58" s="4"/>
      <c r="H58" s="4"/>
      <c r="I58" s="4"/>
      <c r="J58" s="4"/>
      <c r="K58" s="4"/>
      <c r="L58" s="4"/>
      <c r="M58" s="4"/>
      <c r="N58" s="4"/>
      <c r="O58" s="6"/>
      <c r="P58" s="5">
        <f t="shared" si="12"/>
        <v>0</v>
      </c>
      <c r="Q58" s="103">
        <f>SUM(D58*P58)</f>
        <v>0</v>
      </c>
    </row>
    <row r="59" spans="1:17" s="61" customFormat="1" x14ac:dyDescent="0.25">
      <c r="A59" s="145" t="s">
        <v>135</v>
      </c>
      <c r="B59" s="146" t="s">
        <v>136</v>
      </c>
      <c r="C59" s="16" t="s">
        <v>137</v>
      </c>
      <c r="D59" s="44">
        <v>39.5</v>
      </c>
      <c r="E59" s="7"/>
      <c r="F59" s="4"/>
      <c r="G59" s="4"/>
      <c r="H59" s="4"/>
      <c r="I59" s="4"/>
      <c r="J59" s="7"/>
      <c r="K59" s="4"/>
      <c r="L59" s="7"/>
      <c r="M59" s="7"/>
      <c r="N59" s="7"/>
      <c r="O59" s="7"/>
      <c r="P59" s="5">
        <f t="shared" ref="P59" si="13">SUM(E59:N59)</f>
        <v>0</v>
      </c>
      <c r="Q59" s="103">
        <f>SUM(D59*P59)</f>
        <v>0</v>
      </c>
    </row>
    <row r="60" spans="1:17" x14ac:dyDescent="0.25">
      <c r="A60" s="111"/>
      <c r="B60" s="19"/>
      <c r="C60" s="19"/>
      <c r="D60" s="55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/>
      <c r="Q60" s="116"/>
    </row>
    <row r="61" spans="1:17" ht="15.75" x14ac:dyDescent="0.25">
      <c r="A61" s="93" t="s">
        <v>45</v>
      </c>
      <c r="B61" s="29"/>
      <c r="C61" s="29"/>
      <c r="D61" s="43"/>
      <c r="E61" s="34" t="s">
        <v>11</v>
      </c>
      <c r="F61" s="34" t="s">
        <v>12</v>
      </c>
      <c r="G61" s="34" t="s">
        <v>13</v>
      </c>
      <c r="H61" s="34" t="s">
        <v>14</v>
      </c>
      <c r="I61" s="34" t="s">
        <v>15</v>
      </c>
      <c r="J61" s="34" t="s">
        <v>16</v>
      </c>
      <c r="K61" s="34" t="s">
        <v>17</v>
      </c>
      <c r="L61" s="34" t="s">
        <v>18</v>
      </c>
      <c r="M61" s="34" t="s">
        <v>19</v>
      </c>
      <c r="N61" s="34" t="s">
        <v>20</v>
      </c>
      <c r="O61" s="150" t="s">
        <v>143</v>
      </c>
      <c r="P61" s="31"/>
      <c r="Q61" s="102"/>
    </row>
    <row r="62" spans="1:17" x14ac:dyDescent="0.25">
      <c r="A62" s="104" t="s">
        <v>46</v>
      </c>
      <c r="B62" s="162" t="s">
        <v>47</v>
      </c>
      <c r="C62" s="163"/>
      <c r="D62" s="44">
        <v>59.9</v>
      </c>
      <c r="E62" s="4"/>
      <c r="F62" s="4"/>
      <c r="G62" s="4"/>
      <c r="H62" s="4"/>
      <c r="I62" s="4"/>
      <c r="J62" s="4"/>
      <c r="K62" s="4"/>
      <c r="L62" s="4"/>
      <c r="M62" s="4"/>
      <c r="N62" s="7"/>
      <c r="O62" s="7"/>
      <c r="P62" s="5">
        <f t="shared" ref="P62:P65" si="14">SUM(E62:N62)</f>
        <v>0</v>
      </c>
      <c r="Q62" s="103">
        <f>SUM(D62*P62)</f>
        <v>0</v>
      </c>
    </row>
    <row r="63" spans="1:17" x14ac:dyDescent="0.25">
      <c r="A63" s="104" t="s">
        <v>48</v>
      </c>
      <c r="B63" s="205" t="s">
        <v>49</v>
      </c>
      <c r="C63" s="206"/>
      <c r="D63" s="44">
        <v>54</v>
      </c>
      <c r="E63" s="4"/>
      <c r="F63" s="4"/>
      <c r="G63" s="4"/>
      <c r="H63" s="4"/>
      <c r="I63" s="4"/>
      <c r="J63" s="4"/>
      <c r="K63" s="4"/>
      <c r="L63" s="4"/>
      <c r="M63" s="4"/>
      <c r="N63" s="7"/>
      <c r="O63" s="7"/>
      <c r="P63" s="5">
        <f t="shared" si="14"/>
        <v>0</v>
      </c>
      <c r="Q63" s="103">
        <f>SUM(D63*P63)</f>
        <v>0</v>
      </c>
    </row>
    <row r="64" spans="1:17" x14ac:dyDescent="0.25">
      <c r="A64" s="104" t="s">
        <v>153</v>
      </c>
      <c r="B64" s="205" t="s">
        <v>50</v>
      </c>
      <c r="C64" s="206"/>
      <c r="D64" s="44">
        <v>37.9</v>
      </c>
      <c r="E64" s="4"/>
      <c r="F64" s="4"/>
      <c r="G64" s="4"/>
      <c r="H64" s="4"/>
      <c r="I64" s="4"/>
      <c r="J64" s="4"/>
      <c r="K64" s="4"/>
      <c r="L64" s="4"/>
      <c r="M64" s="7"/>
      <c r="N64" s="4"/>
      <c r="O64" s="7"/>
      <c r="P64" s="5">
        <f t="shared" si="14"/>
        <v>0</v>
      </c>
      <c r="Q64" s="103">
        <f>SUM(D64*P64)</f>
        <v>0</v>
      </c>
    </row>
    <row r="65" spans="1:17" x14ac:dyDescent="0.25">
      <c r="A65" s="104" t="s">
        <v>154</v>
      </c>
      <c r="B65" s="205" t="s">
        <v>51</v>
      </c>
      <c r="C65" s="206"/>
      <c r="D65" s="44">
        <v>35.9</v>
      </c>
      <c r="E65" s="4"/>
      <c r="F65" s="4"/>
      <c r="G65" s="4"/>
      <c r="H65" s="4"/>
      <c r="I65" s="4"/>
      <c r="J65" s="4"/>
      <c r="K65" s="4"/>
      <c r="L65" s="4"/>
      <c r="M65" s="7"/>
      <c r="N65" s="4"/>
      <c r="O65" s="7"/>
      <c r="P65" s="5">
        <f t="shared" si="14"/>
        <v>0</v>
      </c>
      <c r="Q65" s="103">
        <f>SUM(D65*P65)</f>
        <v>0</v>
      </c>
    </row>
    <row r="66" spans="1:17" s="61" customFormat="1" x14ac:dyDescent="0.25">
      <c r="A66" s="104" t="s">
        <v>129</v>
      </c>
      <c r="B66" s="205" t="s">
        <v>128</v>
      </c>
      <c r="C66" s="206"/>
      <c r="D66" s="44">
        <v>91.5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6"/>
      <c r="P66" s="5">
        <f t="shared" ref="P66" si="15">SUM(E66:N66)</f>
        <v>0</v>
      </c>
      <c r="Q66" s="103">
        <f>SUM(D66*P66)</f>
        <v>0</v>
      </c>
    </row>
    <row r="67" spans="1:17" x14ac:dyDescent="0.25">
      <c r="A67" s="111"/>
      <c r="B67" s="19"/>
      <c r="C67" s="19"/>
      <c r="D67" s="55"/>
      <c r="E67" s="19"/>
      <c r="F67" s="13"/>
      <c r="G67" s="13"/>
      <c r="H67" s="13"/>
      <c r="I67" s="13"/>
      <c r="J67" s="13"/>
      <c r="K67" s="13"/>
      <c r="L67" s="13"/>
      <c r="M67" s="13"/>
      <c r="N67" s="13"/>
      <c r="O67" s="19"/>
      <c r="P67" s="19"/>
      <c r="Q67" s="116"/>
    </row>
    <row r="68" spans="1:17" ht="15.75" x14ac:dyDescent="0.25">
      <c r="A68" s="93" t="s">
        <v>52</v>
      </c>
      <c r="B68" s="29"/>
      <c r="C68" s="29"/>
      <c r="D68" s="43"/>
      <c r="E68" s="30"/>
      <c r="F68" s="34" t="s">
        <v>12</v>
      </c>
      <c r="G68" s="34" t="s">
        <v>13</v>
      </c>
      <c r="H68" s="34" t="s">
        <v>14</v>
      </c>
      <c r="I68" s="34" t="s">
        <v>15</v>
      </c>
      <c r="J68" s="34" t="s">
        <v>16</v>
      </c>
      <c r="K68" s="34" t="s">
        <v>17</v>
      </c>
      <c r="L68" s="34" t="s">
        <v>18</v>
      </c>
      <c r="M68" s="34" t="s">
        <v>19</v>
      </c>
      <c r="N68" s="34" t="s">
        <v>20</v>
      </c>
      <c r="O68" s="150" t="s">
        <v>143</v>
      </c>
      <c r="P68" s="29"/>
      <c r="Q68" s="117"/>
    </row>
    <row r="69" spans="1:17" x14ac:dyDescent="0.25">
      <c r="A69" s="118" t="s">
        <v>122</v>
      </c>
      <c r="B69" s="214" t="s">
        <v>53</v>
      </c>
      <c r="C69" s="215"/>
      <c r="D69" s="56">
        <v>92.5</v>
      </c>
      <c r="E69" s="4"/>
      <c r="F69" s="7"/>
      <c r="G69" s="4"/>
      <c r="H69" s="4"/>
      <c r="I69" s="4"/>
      <c r="J69" s="4"/>
      <c r="K69" s="4"/>
      <c r="L69" s="4"/>
      <c r="M69" s="7"/>
      <c r="N69" s="7"/>
      <c r="O69" s="7"/>
      <c r="P69" s="5">
        <f t="shared" ref="P69:P71" si="16">SUM(E69:N69)</f>
        <v>0</v>
      </c>
      <c r="Q69" s="103">
        <f>SUM(D69*P69)</f>
        <v>0</v>
      </c>
    </row>
    <row r="70" spans="1:17" x14ac:dyDescent="0.25">
      <c r="A70" s="96" t="s">
        <v>54</v>
      </c>
      <c r="B70" s="205" t="s">
        <v>55</v>
      </c>
      <c r="C70" s="206"/>
      <c r="D70" s="44">
        <v>9.1</v>
      </c>
      <c r="E70" s="4"/>
      <c r="F70" s="7"/>
      <c r="G70" s="4"/>
      <c r="H70" s="4"/>
      <c r="I70" s="4"/>
      <c r="J70" s="4"/>
      <c r="K70" s="4"/>
      <c r="L70" s="4"/>
      <c r="M70" s="7"/>
      <c r="N70" s="7"/>
      <c r="O70" s="7"/>
      <c r="P70" s="5">
        <f t="shared" si="16"/>
        <v>0</v>
      </c>
      <c r="Q70" s="103">
        <f>SUM(D70*P70)</f>
        <v>0</v>
      </c>
    </row>
    <row r="71" spans="1:17" ht="15.75" x14ac:dyDescent="0.25">
      <c r="A71" s="96" t="s">
        <v>56</v>
      </c>
      <c r="B71" s="209" t="s">
        <v>130</v>
      </c>
      <c r="C71" s="210"/>
      <c r="D71" s="44">
        <v>10.5</v>
      </c>
      <c r="E71" s="4"/>
      <c r="F71" s="7"/>
      <c r="G71" s="4"/>
      <c r="H71" s="4"/>
      <c r="I71" s="4"/>
      <c r="J71" s="4"/>
      <c r="K71" s="4"/>
      <c r="L71" s="4"/>
      <c r="M71" s="4"/>
      <c r="N71" s="7"/>
      <c r="O71" s="6"/>
      <c r="P71" s="5">
        <f t="shared" si="16"/>
        <v>0</v>
      </c>
      <c r="Q71" s="99">
        <f>SUM(D71*P71)</f>
        <v>0</v>
      </c>
    </row>
    <row r="72" spans="1:17" x14ac:dyDescent="0.25">
      <c r="A72" s="104" t="s">
        <v>57</v>
      </c>
      <c r="B72" s="205" t="s">
        <v>58</v>
      </c>
      <c r="C72" s="206"/>
      <c r="D72" s="44">
        <v>24.9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6"/>
      <c r="P72" s="5">
        <f t="shared" ref="P72:P73" si="17">SUM(E72:N72)</f>
        <v>0</v>
      </c>
      <c r="Q72" s="99">
        <f>SUM(D72*P72)</f>
        <v>0</v>
      </c>
    </row>
    <row r="73" spans="1:17" x14ac:dyDescent="0.25">
      <c r="A73" s="96" t="s">
        <v>59</v>
      </c>
      <c r="B73" s="205" t="s">
        <v>60</v>
      </c>
      <c r="C73" s="206"/>
      <c r="D73" s="44">
        <v>22.9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6"/>
      <c r="P73" s="5">
        <f t="shared" si="17"/>
        <v>0</v>
      </c>
      <c r="Q73" s="103">
        <f>SUM(D73*P73)</f>
        <v>0</v>
      </c>
    </row>
    <row r="74" spans="1:17" ht="24" x14ac:dyDescent="0.25">
      <c r="A74" s="91" t="s">
        <v>0</v>
      </c>
      <c r="B74" s="164" t="s">
        <v>1</v>
      </c>
      <c r="C74" s="166"/>
      <c r="D74" s="1" t="s">
        <v>2</v>
      </c>
      <c r="E74" s="211" t="s">
        <v>3</v>
      </c>
      <c r="F74" s="212"/>
      <c r="G74" s="212"/>
      <c r="H74" s="212"/>
      <c r="I74" s="212"/>
      <c r="J74" s="212"/>
      <c r="K74" s="212"/>
      <c r="L74" s="212"/>
      <c r="M74" s="212"/>
      <c r="N74" s="212"/>
      <c r="O74" s="213"/>
      <c r="P74" s="2" t="s">
        <v>4</v>
      </c>
      <c r="Q74" s="92" t="s">
        <v>114</v>
      </c>
    </row>
    <row r="75" spans="1:17" ht="15.75" x14ac:dyDescent="0.25">
      <c r="A75" s="93" t="s">
        <v>95</v>
      </c>
      <c r="B75" s="29"/>
      <c r="C75" s="29"/>
      <c r="D75" s="43"/>
      <c r="E75" s="29"/>
      <c r="F75" s="29"/>
      <c r="G75" s="29"/>
      <c r="H75" s="29"/>
      <c r="I75" s="29"/>
      <c r="J75" s="29"/>
      <c r="K75" s="29"/>
      <c r="L75" s="29"/>
      <c r="M75" s="29"/>
      <c r="N75" s="29" t="s">
        <v>171</v>
      </c>
      <c r="O75" s="29"/>
      <c r="P75" s="29"/>
      <c r="Q75" s="117"/>
    </row>
    <row r="76" spans="1:17" x14ac:dyDescent="0.25">
      <c r="A76" s="118" t="s">
        <v>160</v>
      </c>
      <c r="B76" s="207" t="s">
        <v>61</v>
      </c>
      <c r="C76" s="208"/>
      <c r="D76" s="237">
        <v>21.5</v>
      </c>
      <c r="E76" s="164"/>
      <c r="F76" s="165"/>
      <c r="G76" s="165"/>
      <c r="H76" s="160"/>
      <c r="I76" s="160"/>
      <c r="J76" s="165"/>
      <c r="K76" s="165"/>
      <c r="L76" s="166"/>
      <c r="M76" s="236" t="s">
        <v>62</v>
      </c>
      <c r="N76" s="236" t="s">
        <v>84</v>
      </c>
      <c r="O76" s="236" t="s">
        <v>63</v>
      </c>
      <c r="P76" s="5">
        <v>0</v>
      </c>
      <c r="Q76" s="99">
        <f>SUM(D76*P76)</f>
        <v>0</v>
      </c>
    </row>
    <row r="77" spans="1:17" x14ac:dyDescent="0.25">
      <c r="A77" s="144" t="s">
        <v>161</v>
      </c>
      <c r="B77" s="205" t="s">
        <v>64</v>
      </c>
      <c r="C77" s="206"/>
      <c r="D77" s="44">
        <v>13.5</v>
      </c>
      <c r="E77" s="164" t="s">
        <v>166</v>
      </c>
      <c r="F77" s="165"/>
      <c r="G77" s="165"/>
      <c r="H77" s="165"/>
      <c r="I77" s="165"/>
      <c r="J77" s="165"/>
      <c r="K77" s="165"/>
      <c r="L77" s="166"/>
      <c r="M77" s="8"/>
      <c r="N77" s="7"/>
      <c r="O77" s="8"/>
      <c r="P77" s="5">
        <f t="shared" ref="P76:P80" si="18">M77</f>
        <v>0</v>
      </c>
      <c r="Q77" s="99">
        <f>SUM(D77*P77)</f>
        <v>0</v>
      </c>
    </row>
    <row r="78" spans="1:17" x14ac:dyDescent="0.25">
      <c r="A78" s="144" t="s">
        <v>162</v>
      </c>
      <c r="B78" s="205" t="s">
        <v>65</v>
      </c>
      <c r="C78" s="206"/>
      <c r="D78" s="44">
        <v>13.5</v>
      </c>
      <c r="E78" s="164" t="s">
        <v>166</v>
      </c>
      <c r="F78" s="165"/>
      <c r="G78" s="165"/>
      <c r="H78" s="165"/>
      <c r="I78" s="165"/>
      <c r="J78" s="165"/>
      <c r="K78" s="165"/>
      <c r="L78" s="166"/>
      <c r="M78" s="8"/>
      <c r="N78" s="7"/>
      <c r="O78" s="8"/>
      <c r="P78" s="5">
        <f t="shared" si="18"/>
        <v>0</v>
      </c>
      <c r="Q78" s="99">
        <f>SUM(D78*P78)</f>
        <v>0</v>
      </c>
    </row>
    <row r="79" spans="1:17" x14ac:dyDescent="0.25">
      <c r="A79" s="144" t="s">
        <v>163</v>
      </c>
      <c r="B79" s="205" t="s">
        <v>66</v>
      </c>
      <c r="C79" s="206"/>
      <c r="D79" s="44">
        <v>19.899999999999999</v>
      </c>
      <c r="E79" s="164" t="s">
        <v>166</v>
      </c>
      <c r="F79" s="165"/>
      <c r="G79" s="165"/>
      <c r="H79" s="165"/>
      <c r="I79" s="165"/>
      <c r="J79" s="165"/>
      <c r="K79" s="165"/>
      <c r="L79" s="166"/>
      <c r="M79" s="8"/>
      <c r="N79" s="7"/>
      <c r="O79" s="8"/>
      <c r="P79" s="5">
        <f t="shared" ref="P79" si="19">M79</f>
        <v>0</v>
      </c>
      <c r="Q79" s="103">
        <f>SUM(D79*P79)</f>
        <v>0</v>
      </c>
    </row>
    <row r="80" spans="1:17" s="61" customFormat="1" x14ac:dyDescent="0.25">
      <c r="A80" s="143" t="s">
        <v>133</v>
      </c>
      <c r="B80" s="142" t="s">
        <v>134</v>
      </c>
      <c r="C80" s="142"/>
      <c r="D80" s="141">
        <v>20.7</v>
      </c>
      <c r="E80" s="164" t="s">
        <v>167</v>
      </c>
      <c r="F80" s="165"/>
      <c r="G80" s="165"/>
      <c r="H80" s="165"/>
      <c r="I80" s="165"/>
      <c r="J80" s="165"/>
      <c r="K80" s="165"/>
      <c r="L80" s="166"/>
      <c r="M80" s="8"/>
      <c r="N80" s="7"/>
      <c r="O80" s="8"/>
      <c r="P80" s="5">
        <f t="shared" ref="P80" si="20">M80</f>
        <v>0</v>
      </c>
      <c r="Q80" s="103">
        <f>SUM(D80*P80)</f>
        <v>0</v>
      </c>
    </row>
    <row r="81" spans="1:18" x14ac:dyDescent="0.25">
      <c r="A81" s="109"/>
      <c r="B81" s="13"/>
      <c r="C81" s="13"/>
      <c r="D81" s="57"/>
      <c r="E81" s="6"/>
      <c r="F81" s="22" t="s">
        <v>12</v>
      </c>
      <c r="G81" s="23" t="s">
        <v>13</v>
      </c>
      <c r="H81" s="23" t="s">
        <v>14</v>
      </c>
      <c r="I81" s="23" t="s">
        <v>15</v>
      </c>
      <c r="J81" s="23" t="s">
        <v>16</v>
      </c>
      <c r="K81" s="23" t="s">
        <v>17</v>
      </c>
      <c r="L81" s="23" t="s">
        <v>18</v>
      </c>
      <c r="M81" s="22" t="s">
        <v>19</v>
      </c>
      <c r="N81" s="22" t="s">
        <v>20</v>
      </c>
      <c r="O81" s="14"/>
      <c r="P81" s="24"/>
      <c r="Q81" s="119"/>
    </row>
    <row r="82" spans="1:18" x14ac:dyDescent="0.25">
      <c r="A82" s="96" t="s">
        <v>155</v>
      </c>
      <c r="B82" s="162" t="s">
        <v>67</v>
      </c>
      <c r="C82" s="163"/>
      <c r="D82" s="44">
        <v>25</v>
      </c>
      <c r="E82" s="6"/>
      <c r="F82" s="7"/>
      <c r="G82" s="8"/>
      <c r="H82" s="8"/>
      <c r="I82" s="8"/>
      <c r="J82" s="8"/>
      <c r="K82" s="8"/>
      <c r="L82" s="8"/>
      <c r="M82" s="7"/>
      <c r="N82" s="9"/>
      <c r="O82" s="6"/>
      <c r="P82" s="5">
        <f>SUM(F82:N82)</f>
        <v>0</v>
      </c>
      <c r="Q82" s="95">
        <f>SUM(D82*P82)</f>
        <v>0</v>
      </c>
    </row>
    <row r="83" spans="1:18" x14ac:dyDescent="0.25">
      <c r="A83" s="120" t="s">
        <v>68</v>
      </c>
      <c r="B83" s="162" t="s">
        <v>69</v>
      </c>
      <c r="C83" s="163"/>
      <c r="D83" s="44">
        <v>68.5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6"/>
      <c r="P83" s="5">
        <f t="shared" ref="P83:P84" si="21">SUM(E83:N83)</f>
        <v>0</v>
      </c>
      <c r="Q83" s="95">
        <f>SUM(D83*P83)</f>
        <v>0</v>
      </c>
    </row>
    <row r="84" spans="1:18" x14ac:dyDescent="0.25">
      <c r="A84" s="120" t="s">
        <v>70</v>
      </c>
      <c r="B84" s="162" t="s">
        <v>71</v>
      </c>
      <c r="C84" s="163"/>
      <c r="D84" s="44">
        <v>54.5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6"/>
      <c r="P84" s="5">
        <f t="shared" si="21"/>
        <v>0</v>
      </c>
      <c r="Q84" s="95">
        <f>SUM(D84*P84)</f>
        <v>0</v>
      </c>
    </row>
    <row r="85" spans="1:18" x14ac:dyDescent="0.25">
      <c r="A85" s="121"/>
      <c r="B85" s="25"/>
      <c r="C85" s="25"/>
      <c r="D85" s="58"/>
      <c r="E85" s="22">
        <v>6</v>
      </c>
      <c r="F85" s="22">
        <v>8</v>
      </c>
      <c r="G85" s="23">
        <v>10</v>
      </c>
      <c r="H85" s="23">
        <v>12</v>
      </c>
      <c r="I85" s="23">
        <v>14</v>
      </c>
      <c r="J85" s="23">
        <v>16</v>
      </c>
      <c r="K85" s="23">
        <v>18</v>
      </c>
      <c r="L85" s="23">
        <v>20</v>
      </c>
      <c r="M85" s="22">
        <v>22</v>
      </c>
      <c r="N85" s="22">
        <v>24</v>
      </c>
      <c r="O85" s="14"/>
      <c r="P85" s="24"/>
      <c r="Q85" s="119"/>
    </row>
    <row r="86" spans="1:18" x14ac:dyDescent="0.25">
      <c r="A86" s="120" t="s">
        <v>72</v>
      </c>
      <c r="B86" s="162" t="s">
        <v>73</v>
      </c>
      <c r="C86" s="163"/>
      <c r="D86" s="44">
        <v>64.5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6"/>
      <c r="P86" s="5">
        <f t="shared" ref="P86:P87" si="22">SUM(E86:N86)</f>
        <v>0</v>
      </c>
      <c r="Q86" s="95">
        <f>SUM(D86*P86)</f>
        <v>0</v>
      </c>
    </row>
    <row r="87" spans="1:18" x14ac:dyDescent="0.25">
      <c r="A87" s="120" t="s">
        <v>74</v>
      </c>
      <c r="B87" s="162" t="s">
        <v>75</v>
      </c>
      <c r="C87" s="163"/>
      <c r="D87" s="44">
        <v>50.5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6"/>
      <c r="P87" s="5">
        <f t="shared" si="22"/>
        <v>0</v>
      </c>
      <c r="Q87" s="95">
        <f>SUM(D87*P87)</f>
        <v>0</v>
      </c>
    </row>
    <row r="88" spans="1:18" x14ac:dyDescent="0.25">
      <c r="A88" s="111"/>
      <c r="B88" s="19"/>
      <c r="C88" s="19"/>
      <c r="D88" s="55"/>
      <c r="E88" s="13"/>
      <c r="F88" s="13"/>
      <c r="G88" s="13"/>
      <c r="H88" s="13"/>
      <c r="I88" s="13"/>
      <c r="J88" s="13"/>
      <c r="K88" s="19"/>
      <c r="L88" s="19"/>
      <c r="M88" s="19"/>
      <c r="N88" s="19"/>
      <c r="O88" s="19"/>
      <c r="P88" s="19"/>
      <c r="Q88" s="116"/>
    </row>
    <row r="89" spans="1:18" ht="15.75" x14ac:dyDescent="0.25">
      <c r="A89" s="93" t="s">
        <v>76</v>
      </c>
      <c r="B89" s="31"/>
      <c r="C89" s="31"/>
      <c r="D89" s="59"/>
      <c r="E89" s="201"/>
      <c r="F89" s="202"/>
      <c r="G89" s="201"/>
      <c r="H89" s="202"/>
      <c r="I89" s="201"/>
      <c r="J89" s="202"/>
      <c r="K89" s="40"/>
      <c r="L89" s="31"/>
      <c r="M89" s="31"/>
      <c r="N89" s="27" t="s">
        <v>171</v>
      </c>
      <c r="O89" s="27"/>
      <c r="P89" s="31"/>
      <c r="Q89" s="102"/>
    </row>
    <row r="90" spans="1:18" x14ac:dyDescent="0.25">
      <c r="A90" s="104" t="s">
        <v>159</v>
      </c>
      <c r="B90" s="162" t="s">
        <v>79</v>
      </c>
      <c r="C90" s="163"/>
      <c r="D90" s="44">
        <v>7.7</v>
      </c>
      <c r="E90" s="164" t="s">
        <v>166</v>
      </c>
      <c r="F90" s="165"/>
      <c r="G90" s="165"/>
      <c r="H90" s="165"/>
      <c r="I90" s="165"/>
      <c r="J90" s="165"/>
      <c r="K90" s="165"/>
      <c r="L90" s="166"/>
      <c r="M90" s="159"/>
      <c r="N90" s="160"/>
      <c r="O90" s="161"/>
      <c r="P90" s="5">
        <f>M90</f>
        <v>0</v>
      </c>
      <c r="Q90" s="103">
        <f>SUM(D90*P90)</f>
        <v>0</v>
      </c>
    </row>
    <row r="91" spans="1:18" x14ac:dyDescent="0.25">
      <c r="A91" s="104" t="s">
        <v>158</v>
      </c>
      <c r="B91" s="162" t="s">
        <v>80</v>
      </c>
      <c r="C91" s="163"/>
      <c r="D91" s="44">
        <v>7.5</v>
      </c>
      <c r="E91" s="164" t="s">
        <v>166</v>
      </c>
      <c r="F91" s="165"/>
      <c r="G91" s="165"/>
      <c r="H91" s="165"/>
      <c r="I91" s="165"/>
      <c r="J91" s="165"/>
      <c r="K91" s="165"/>
      <c r="L91" s="166"/>
      <c r="M91" s="159"/>
      <c r="N91" s="160"/>
      <c r="O91" s="161"/>
      <c r="P91" s="5">
        <f t="shared" ref="P91:P92" si="23">M91</f>
        <v>0</v>
      </c>
      <c r="Q91" s="103">
        <f>SUM(D91*P91)</f>
        <v>0</v>
      </c>
    </row>
    <row r="92" spans="1:18" x14ac:dyDescent="0.25">
      <c r="A92" s="104" t="s">
        <v>157</v>
      </c>
      <c r="B92" s="203" t="s">
        <v>132</v>
      </c>
      <c r="C92" s="204"/>
      <c r="D92" s="44">
        <v>8.3000000000000007</v>
      </c>
      <c r="E92" s="164" t="s">
        <v>166</v>
      </c>
      <c r="F92" s="165"/>
      <c r="G92" s="165"/>
      <c r="H92" s="165"/>
      <c r="I92" s="165"/>
      <c r="J92" s="165"/>
      <c r="K92" s="165"/>
      <c r="L92" s="166"/>
      <c r="M92" s="159"/>
      <c r="N92" s="160"/>
      <c r="O92" s="161"/>
      <c r="P92" s="5">
        <f t="shared" si="23"/>
        <v>0</v>
      </c>
      <c r="Q92" s="103">
        <f>SUM(D92*P92)</f>
        <v>0</v>
      </c>
    </row>
    <row r="93" spans="1:18" x14ac:dyDescent="0.25">
      <c r="A93" s="131" t="s">
        <v>121</v>
      </c>
      <c r="B93" s="31"/>
      <c r="C93" s="31"/>
      <c r="D93" s="136"/>
      <c r="E93" s="240"/>
      <c r="F93" s="240"/>
      <c r="G93" s="240"/>
      <c r="H93" s="240"/>
      <c r="I93" s="240"/>
      <c r="J93" s="240"/>
      <c r="K93" s="31"/>
      <c r="L93" s="31"/>
      <c r="M93" s="36" t="s">
        <v>174</v>
      </c>
      <c r="N93" s="36" t="s">
        <v>173</v>
      </c>
      <c r="O93" s="36" t="s">
        <v>172</v>
      </c>
      <c r="P93" s="31"/>
      <c r="Q93" s="102"/>
    </row>
    <row r="94" spans="1:18" x14ac:dyDescent="0.25">
      <c r="A94" s="96" t="s">
        <v>77</v>
      </c>
      <c r="B94" s="162" t="s">
        <v>78</v>
      </c>
      <c r="C94" s="163"/>
      <c r="D94" s="44">
        <v>7.9</v>
      </c>
      <c r="E94" s="167"/>
      <c r="F94" s="243"/>
      <c r="G94" s="244"/>
      <c r="H94" s="244"/>
      <c r="I94" s="243"/>
      <c r="J94" s="243"/>
      <c r="K94" s="13"/>
      <c r="L94" s="13"/>
      <c r="M94" s="241"/>
      <c r="N94" s="241"/>
      <c r="O94" s="241"/>
      <c r="P94" s="5">
        <f>SUM(E94:I94)</f>
        <v>0</v>
      </c>
      <c r="Q94" s="103">
        <f>SUM(D94*P94)</f>
        <v>0</v>
      </c>
    </row>
    <row r="95" spans="1:18" s="61" customFormat="1" x14ac:dyDescent="0.25">
      <c r="A95" s="132"/>
      <c r="B95" s="33"/>
      <c r="C95" s="33"/>
      <c r="D95" s="133"/>
      <c r="E95" s="238" t="s">
        <v>178</v>
      </c>
      <c r="F95" s="238"/>
      <c r="G95" s="239" t="s">
        <v>119</v>
      </c>
      <c r="H95" s="239"/>
      <c r="I95" s="238" t="s">
        <v>175</v>
      </c>
      <c r="J95" s="238"/>
      <c r="K95" s="31"/>
      <c r="L95" s="31"/>
      <c r="M95" s="60" t="s">
        <v>13</v>
      </c>
      <c r="N95" s="36" t="s">
        <v>177</v>
      </c>
      <c r="O95" s="36" t="s">
        <v>176</v>
      </c>
      <c r="P95" s="134"/>
      <c r="Q95" s="135"/>
    </row>
    <row r="96" spans="1:18" x14ac:dyDescent="0.25">
      <c r="A96" s="6" t="s">
        <v>156</v>
      </c>
      <c r="B96" s="203" t="s">
        <v>131</v>
      </c>
      <c r="C96" s="204"/>
      <c r="D96" s="53">
        <v>10.9</v>
      </c>
      <c r="E96" s="242"/>
      <c r="F96" s="242"/>
      <c r="G96" s="242"/>
      <c r="H96" s="242"/>
      <c r="I96" s="242"/>
      <c r="J96" s="242"/>
      <c r="K96" s="20"/>
      <c r="L96" s="20"/>
      <c r="M96" s="6"/>
      <c r="N96" s="6"/>
      <c r="O96" s="6"/>
      <c r="P96" s="5">
        <v>0</v>
      </c>
      <c r="Q96" s="128">
        <f>SUM(C96*P96)</f>
        <v>0</v>
      </c>
      <c r="R96" s="76"/>
    </row>
    <row r="97" spans="1:18" ht="15.75" x14ac:dyDescent="0.25">
      <c r="A97" s="122" t="s">
        <v>81</v>
      </c>
      <c r="B97" s="27"/>
      <c r="C97" s="27"/>
      <c r="D97" s="60"/>
      <c r="E97" s="28"/>
      <c r="F97" s="28"/>
      <c r="G97" s="28"/>
      <c r="H97" s="28"/>
      <c r="I97" s="28"/>
      <c r="J97" s="28"/>
      <c r="K97" s="28"/>
      <c r="L97" s="28"/>
      <c r="M97" s="28"/>
      <c r="N97" s="27" t="s">
        <v>171</v>
      </c>
      <c r="O97" s="27"/>
      <c r="P97" s="28"/>
      <c r="Q97" s="108"/>
    </row>
    <row r="98" spans="1:18" x14ac:dyDescent="0.25">
      <c r="A98" s="96" t="s">
        <v>82</v>
      </c>
      <c r="B98" s="162" t="s">
        <v>83</v>
      </c>
      <c r="C98" s="163"/>
      <c r="D98" s="44">
        <v>19.600000000000001</v>
      </c>
      <c r="E98" s="164" t="s">
        <v>168</v>
      </c>
      <c r="F98" s="165"/>
      <c r="G98" s="165"/>
      <c r="H98" s="165"/>
      <c r="I98" s="165"/>
      <c r="J98" s="165"/>
      <c r="K98" s="165"/>
      <c r="L98" s="166"/>
      <c r="M98" s="159"/>
      <c r="N98" s="160"/>
      <c r="O98" s="161"/>
      <c r="P98" s="5">
        <f>M98</f>
        <v>0</v>
      </c>
      <c r="Q98" s="103">
        <f>SUM(D98*P98)</f>
        <v>0</v>
      </c>
    </row>
    <row r="99" spans="1:18" x14ac:dyDescent="0.25">
      <c r="A99" s="104" t="s">
        <v>85</v>
      </c>
      <c r="B99" s="162" t="s">
        <v>86</v>
      </c>
      <c r="C99" s="163"/>
      <c r="D99" s="44">
        <v>19.600000000000001</v>
      </c>
      <c r="E99" s="164" t="s">
        <v>169</v>
      </c>
      <c r="F99" s="165"/>
      <c r="G99" s="165"/>
      <c r="H99" s="165"/>
      <c r="I99" s="165"/>
      <c r="J99" s="165"/>
      <c r="K99" s="165"/>
      <c r="L99" s="166"/>
      <c r="M99" s="159"/>
      <c r="N99" s="160"/>
      <c r="O99" s="161"/>
      <c r="P99" s="5">
        <f>M99</f>
        <v>0</v>
      </c>
      <c r="Q99" s="103">
        <f>SUM(D99*P99)</f>
        <v>0</v>
      </c>
    </row>
    <row r="100" spans="1:18" x14ac:dyDescent="0.25">
      <c r="A100" s="104" t="s">
        <v>87</v>
      </c>
      <c r="B100" s="162" t="s">
        <v>88</v>
      </c>
      <c r="C100" s="163"/>
      <c r="D100" s="44">
        <v>19.600000000000001</v>
      </c>
      <c r="E100" s="164" t="s">
        <v>170</v>
      </c>
      <c r="F100" s="165"/>
      <c r="G100" s="165"/>
      <c r="H100" s="165"/>
      <c r="I100" s="165"/>
      <c r="J100" s="165"/>
      <c r="K100" s="165"/>
      <c r="L100" s="166"/>
      <c r="M100" s="159"/>
      <c r="N100" s="160"/>
      <c r="O100" s="161"/>
      <c r="P100" s="5">
        <f>M100</f>
        <v>0</v>
      </c>
      <c r="Q100" s="103">
        <f>SUM(D100*P100)</f>
        <v>0</v>
      </c>
    </row>
    <row r="101" spans="1:18" ht="17.25" customHeight="1" x14ac:dyDescent="0.25">
      <c r="A101" s="232" t="s">
        <v>120</v>
      </c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4"/>
      <c r="P101" s="39">
        <f>SUM(P38:P100)</f>
        <v>0</v>
      </c>
      <c r="Q101" s="123">
        <f>SUM(Q38:Q100)</f>
        <v>0</v>
      </c>
    </row>
    <row r="102" spans="1:18" ht="15.75" thickBot="1" x14ac:dyDescent="0.3">
      <c r="A102" s="124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6"/>
    </row>
    <row r="103" spans="1:18" ht="15.75" thickTop="1" x14ac:dyDescent="0.25">
      <c r="D103"/>
      <c r="J103" s="61"/>
    </row>
    <row r="104" spans="1:18" ht="15.75" x14ac:dyDescent="0.25">
      <c r="D104"/>
      <c r="K104" s="87" t="s">
        <v>119</v>
      </c>
      <c r="L104" s="87"/>
      <c r="M104" s="87"/>
      <c r="N104" s="87"/>
      <c r="O104" s="88"/>
    </row>
    <row r="105" spans="1:18" x14ac:dyDescent="0.25">
      <c r="A105" s="226"/>
      <c r="B105" s="226"/>
      <c r="C105" s="226"/>
      <c r="D105" s="226"/>
      <c r="E105" s="227"/>
      <c r="F105" s="227"/>
      <c r="G105" s="227"/>
      <c r="H105" s="227"/>
      <c r="I105" s="227"/>
      <c r="J105" s="227"/>
      <c r="K105" s="228"/>
      <c r="L105" s="228"/>
      <c r="M105" s="228"/>
      <c r="N105" s="229"/>
      <c r="O105" s="229"/>
      <c r="P105" s="229"/>
      <c r="Q105" s="229"/>
      <c r="R105" s="229"/>
    </row>
    <row r="106" spans="1:18" x14ac:dyDescent="0.25">
      <c r="A106" s="129"/>
      <c r="B106" s="62"/>
      <c r="C106" s="62"/>
      <c r="D106" s="77"/>
      <c r="E106" s="230"/>
      <c r="F106" s="230"/>
      <c r="G106" s="230"/>
      <c r="H106" s="231"/>
      <c r="I106" s="231"/>
      <c r="J106" s="231"/>
      <c r="K106" s="231"/>
      <c r="L106" s="231"/>
      <c r="M106" s="231"/>
      <c r="N106" s="226"/>
      <c r="O106" s="226"/>
      <c r="P106" s="226"/>
      <c r="Q106" s="130"/>
      <c r="R106" s="127"/>
    </row>
    <row r="107" spans="1:18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</row>
    <row r="108" spans="1:18" x14ac:dyDescent="0.25">
      <c r="D108"/>
    </row>
    <row r="109" spans="1:18" x14ac:dyDescent="0.25">
      <c r="D109"/>
    </row>
  </sheetData>
  <mergeCells count="127">
    <mergeCell ref="E106:G106"/>
    <mergeCell ref="H106:J106"/>
    <mergeCell ref="K106:M106"/>
    <mergeCell ref="N106:P106"/>
    <mergeCell ref="A101:O101"/>
    <mergeCell ref="B100:C100"/>
    <mergeCell ref="E100:L100"/>
    <mergeCell ref="M100:O100"/>
    <mergeCell ref="B35:C35"/>
    <mergeCell ref="B37:C37"/>
    <mergeCell ref="B36:C36"/>
    <mergeCell ref="A105:D105"/>
    <mergeCell ref="E105:G105"/>
    <mergeCell ref="H105:J105"/>
    <mergeCell ref="K105:M105"/>
    <mergeCell ref="N105:R105"/>
    <mergeCell ref="B96:C96"/>
    <mergeCell ref="B24:C24"/>
    <mergeCell ref="O28:Q28"/>
    <mergeCell ref="B29:C29"/>
    <mergeCell ref="B30:C30"/>
    <mergeCell ref="B31:C31"/>
    <mergeCell ref="B32:C32"/>
    <mergeCell ref="B22:C22"/>
    <mergeCell ref="E22:O22"/>
    <mergeCell ref="O23:Q23"/>
    <mergeCell ref="B26:C26"/>
    <mergeCell ref="B27:C27"/>
    <mergeCell ref="B25:C25"/>
    <mergeCell ref="E51:O51"/>
    <mergeCell ref="B53:C53"/>
    <mergeCell ref="B56:C56"/>
    <mergeCell ref="B58:C58"/>
    <mergeCell ref="B40:C40"/>
    <mergeCell ref="B41:C41"/>
    <mergeCell ref="B45:C45"/>
    <mergeCell ref="B46:C46"/>
    <mergeCell ref="B47:C47"/>
    <mergeCell ref="B48:C48"/>
    <mergeCell ref="B43:C43"/>
    <mergeCell ref="B44:C44"/>
    <mergeCell ref="B42:C42"/>
    <mergeCell ref="B57:C57"/>
    <mergeCell ref="B62:C62"/>
    <mergeCell ref="B63:C63"/>
    <mergeCell ref="B64:C64"/>
    <mergeCell ref="B65:C65"/>
    <mergeCell ref="B69:C69"/>
    <mergeCell ref="B66:C66"/>
    <mergeCell ref="B49:C49"/>
    <mergeCell ref="B51:C51"/>
    <mergeCell ref="B76:C76"/>
    <mergeCell ref="E76:G76"/>
    <mergeCell ref="H76:I76"/>
    <mergeCell ref="J76:L76"/>
    <mergeCell ref="B77:C77"/>
    <mergeCell ref="E77:L77"/>
    <mergeCell ref="B70:C70"/>
    <mergeCell ref="B71:C71"/>
    <mergeCell ref="B72:C72"/>
    <mergeCell ref="B73:C73"/>
    <mergeCell ref="B74:C74"/>
    <mergeCell ref="E74:O74"/>
    <mergeCell ref="E98:L98"/>
    <mergeCell ref="B92:C92"/>
    <mergeCell ref="E92:L92"/>
    <mergeCell ref="B78:C78"/>
    <mergeCell ref="E78:L78"/>
    <mergeCell ref="B79:C79"/>
    <mergeCell ref="E79:L79"/>
    <mergeCell ref="M91:O91"/>
    <mergeCell ref="G89:H89"/>
    <mergeCell ref="I89:J89"/>
    <mergeCell ref="B82:C82"/>
    <mergeCell ref="B83:C83"/>
    <mergeCell ref="B84:C84"/>
    <mergeCell ref="B86:C86"/>
    <mergeCell ref="B87:C87"/>
    <mergeCell ref="E89:F89"/>
    <mergeCell ref="A7:Q7"/>
    <mergeCell ref="A17:Q17"/>
    <mergeCell ref="A18:C18"/>
    <mergeCell ref="D18:Q18"/>
    <mergeCell ref="A19:C19"/>
    <mergeCell ref="D19:Q19"/>
    <mergeCell ref="A20:C20"/>
    <mergeCell ref="D20:Q20"/>
    <mergeCell ref="A21:Q21"/>
    <mergeCell ref="A10:Q10"/>
    <mergeCell ref="A11:B11"/>
    <mergeCell ref="C11:G11"/>
    <mergeCell ref="H11:M11"/>
    <mergeCell ref="N11:Q11"/>
    <mergeCell ref="A12:B12"/>
    <mergeCell ref="C12:G12"/>
    <mergeCell ref="H12:M12"/>
    <mergeCell ref="N12:Q12"/>
    <mergeCell ref="A15:B15"/>
    <mergeCell ref="C15:Q15"/>
    <mergeCell ref="A16:B16"/>
    <mergeCell ref="C16:Q16"/>
    <mergeCell ref="A13:B13"/>
    <mergeCell ref="C13:G13"/>
    <mergeCell ref="H13:J13"/>
    <mergeCell ref="K13:M13"/>
    <mergeCell ref="N13:P13"/>
    <mergeCell ref="A14:B14"/>
    <mergeCell ref="C14:Q14"/>
    <mergeCell ref="M98:O98"/>
    <mergeCell ref="B99:C99"/>
    <mergeCell ref="E99:L99"/>
    <mergeCell ref="M99:O99"/>
    <mergeCell ref="B94:C94"/>
    <mergeCell ref="E94:F94"/>
    <mergeCell ref="G94:H94"/>
    <mergeCell ref="I94:J94"/>
    <mergeCell ref="B98:C98"/>
    <mergeCell ref="E80:L80"/>
    <mergeCell ref="M92:O92"/>
    <mergeCell ref="E93:F93"/>
    <mergeCell ref="G93:H93"/>
    <mergeCell ref="I93:J93"/>
    <mergeCell ref="B90:C90"/>
    <mergeCell ref="E90:L90"/>
    <mergeCell ref="M90:O90"/>
    <mergeCell ref="B91:C91"/>
    <mergeCell ref="E91:L91"/>
  </mergeCells>
  <pageMargins left="0.7" right="0.7" top="0.75" bottom="0.75" header="0.3" footer="0.3"/>
  <pageSetup paperSize="9" scale="64" fitToHeight="0" orientation="landscape" r:id="rId1"/>
  <ignoredErrors>
    <ignoredError sqref="P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Smith</dc:creator>
  <cp:lastModifiedBy>Craig Smith</cp:lastModifiedBy>
  <cp:lastPrinted>2022-06-10T05:29:22Z</cp:lastPrinted>
  <dcterms:created xsi:type="dcterms:W3CDTF">2015-06-05T18:17:20Z</dcterms:created>
  <dcterms:modified xsi:type="dcterms:W3CDTF">2022-08-10T00:53:39Z</dcterms:modified>
</cp:coreProperties>
</file>